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600" windowHeight="7740" firstSheet="1" activeTab="1"/>
  </bookViews>
  <sheets>
    <sheet name="StartUp" sheetId="1" state="veryHidden" r:id="rId1"/>
    <sheet name="Biểu 12" sheetId="2" r:id="rId2"/>
    <sheet name="Biểu 10" sheetId="3" r:id="rId3"/>
    <sheet name="Biểu 9" sheetId="4" r:id="rId4"/>
  </sheets>
  <definedNames/>
  <calcPr fullCalcOnLoad="1"/>
</workbook>
</file>

<file path=xl/sharedStrings.xml><?xml version="1.0" encoding="utf-8"?>
<sst xmlns="http://schemas.openxmlformats.org/spreadsheetml/2006/main" count="228" uniqueCount="138">
  <si>
    <t>Biểu 12</t>
  </si>
  <si>
    <t>ĐƠN VỊ CHỦ QUẢN: PHÒNG GD &amp; ĐT HUYỆN NAM TRỰC</t>
  </si>
  <si>
    <t>THÔNG BÁO</t>
  </si>
  <si>
    <t>Công khai thông tin đội ngũ nhà giáo cán bộ quản lý và nhân viên của trường THCS và THPT</t>
  </si>
  <si>
    <t>TT</t>
  </si>
  <si>
    <t>Nội dung</t>
  </si>
  <si>
    <t>Tổng số</t>
  </si>
  <si>
    <t>Trình độ đào tạo</t>
  </si>
  <si>
    <t>Hạng chức danh nghề nghiệp</t>
  </si>
  <si>
    <t>Chuẩn nghề nghiệp</t>
  </si>
  <si>
    <t>TS</t>
  </si>
  <si>
    <t>ThS</t>
  </si>
  <si>
    <t>ĐH</t>
  </si>
  <si>
    <t>CĐ</t>
  </si>
  <si>
    <t>TC</t>
  </si>
  <si>
    <t>Dưới TC</t>
  </si>
  <si>
    <t>Hạng IV</t>
  </si>
  <si>
    <t>Hạng III</t>
  </si>
  <si>
    <t>Xuất sắc</t>
  </si>
  <si>
    <t>Khá</t>
  </si>
  <si>
    <t>Trung bình</t>
  </si>
  <si>
    <t>Tổng số GV CBQL và nhân viên</t>
  </si>
  <si>
    <t>I</t>
  </si>
  <si>
    <t>Giáo viên</t>
  </si>
  <si>
    <t>Trong đó số giáo viên dạy môn</t>
  </si>
  <si>
    <t>Toán</t>
  </si>
  <si>
    <t>Toán Lý</t>
  </si>
  <si>
    <t>Lý</t>
  </si>
  <si>
    <t>Hóa</t>
  </si>
  <si>
    <t>Sinh hóa</t>
  </si>
  <si>
    <t>Văn</t>
  </si>
  <si>
    <t>Văn Sử</t>
  </si>
  <si>
    <t>Văn GDCD</t>
  </si>
  <si>
    <t>Thể dục</t>
  </si>
  <si>
    <t>Tiếng anh</t>
  </si>
  <si>
    <t>Âm nhạc</t>
  </si>
  <si>
    <t>Mỹ thuật</t>
  </si>
  <si>
    <t>Công nghệ</t>
  </si>
  <si>
    <t>Tin học</t>
  </si>
  <si>
    <t>II</t>
  </si>
  <si>
    <t>Cán bộ quản lý</t>
  </si>
  <si>
    <t>Hiệu trưởng</t>
  </si>
  <si>
    <t>Hiệu phó</t>
  </si>
  <si>
    <t>III</t>
  </si>
  <si>
    <t>Nhân viên</t>
  </si>
  <si>
    <t>Nhân viên văn thư</t>
  </si>
  <si>
    <t>Nhân viên kế toán</t>
  </si>
  <si>
    <t>Thủ quỹ</t>
  </si>
  <si>
    <t>Nhân viên y tế</t>
  </si>
  <si>
    <t>Nhân viên thư viện</t>
  </si>
  <si>
    <t>Nhân viên thiết bị thí nghiệm</t>
  </si>
  <si>
    <t>Nhân viên HT giáo dục người KT</t>
  </si>
  <si>
    <t>Nhân viên CNTT</t>
  </si>
  <si>
    <t>Hạng
 II</t>
  </si>
  <si>
    <t>Hạng
 I</t>
  </si>
  <si>
    <t>Thủ trưởng đơn vị</t>
  </si>
  <si>
    <t>Biểu 09</t>
  </si>
  <si>
    <t>Cam kết chất lượng giáo dục của trường THCS và THPT</t>
  </si>
  <si>
    <t>Lớp 6</t>
  </si>
  <si>
    <t>Lớp 7</t>
  </si>
  <si>
    <t>Lớp 8</t>
  </si>
  <si>
    <t>Lớp 9</t>
  </si>
  <si>
    <t>Chia theo khối lớp</t>
  </si>
  <si>
    <t>Điều kiện tuyển sinh</t>
  </si>
  <si>
    <t>Chương trình giáo dục mà cơ
giáo dục thực hiện</t>
  </si>
  <si>
    <t>IV</t>
  </si>
  <si>
    <t>V</t>
  </si>
  <si>
    <t>VI</t>
  </si>
  <si>
    <t>Biểu 10</t>
  </si>
  <si>
    <t>Công khai thông tin chất lượng giáo dục thực tế của trường THCS và THPT</t>
  </si>
  <si>
    <t>STT</t>
  </si>
  <si>
    <t>Chia ra theo khối lớp</t>
  </si>
  <si>
    <t>Số học sinh chia theo hạnh kiểm</t>
  </si>
  <si>
    <t>(tỷ lệ so với tổng số)</t>
  </si>
  <si>
    <t>Yếu</t>
  </si>
  <si>
    <t>Số học sinh chia theo học lực</t>
  </si>
  <si>
    <t>Giỏi</t>
  </si>
  <si>
    <t>Kém</t>
  </si>
  <si>
    <t>Tổng hợp kết quả cuối năm</t>
  </si>
  <si>
    <t>Lên lớp</t>
  </si>
  <si>
    <t>a</t>
  </si>
  <si>
    <t>Học sinh giỏi</t>
  </si>
  <si>
    <t>b</t>
  </si>
  <si>
    <t>Học sinh tiên tiến</t>
  </si>
  <si>
    <t>Thi lại</t>
  </si>
  <si>
    <t>Lưu ban</t>
  </si>
  <si>
    <t>Chuyển trường đến/đi</t>
  </si>
  <si>
    <t>Bị đuổi học</t>
  </si>
  <si>
    <t>Cấp tỉnh/thành phố</t>
  </si>
  <si>
    <t>VII</t>
  </si>
  <si>
    <t>VIII</t>
  </si>
  <si>
    <t>IX</t>
  </si>
  <si>
    <t>Số học sinh nam/số học sinh nữ</t>
  </si>
  <si>
    <t>Số học sinh dân tộc thiểu số</t>
  </si>
  <si>
    <t>Số học sinh đạt giải các kỳ thi
học sinh giỏi</t>
  </si>
  <si>
    <t>Cấp huyện</t>
  </si>
  <si>
    <t>QG, khu vực một số nước, QT</t>
  </si>
  <si>
    <t>Số HS dự xét hoặc dự thi TN</t>
  </si>
  <si>
    <t>Số học sinh được công nhận TN</t>
  </si>
  <si>
    <t>Số HS thi đỗ ĐH, CĐ công lập
(tỷ lệ so với tổng số)</t>
  </si>
  <si>
    <t>Tốt</t>
  </si>
  <si>
    <t>Bỏ học(qua kỳ nghỉ hè năm trước
và trong năm)</t>
  </si>
  <si>
    <t>Sinh-KTNN</t>
  </si>
  <si>
    <t>Văn Địa</t>
  </si>
  <si>
    <t>Yêu cầu về phối hợp giữa cơ sở GD
 và gia đình. Yêu cầu về thái độ
học tập của học sinh</t>
  </si>
  <si>
    <t>Nhà trường phối hợp chặt chẽ giữa GĐ và địa phương.
Học sinh thực hiện tốt nội  quy của nhà trường</t>
  </si>
  <si>
    <t>Các hđ hỗ trợ học tập sinh hoạt 
của học sinh ở cơ sở giáo dục</t>
  </si>
  <si>
    <t>Hoạt động NGLL. Tích
 hợp nội dung trong
các môn GDCD Văn 
Sinh Địa lý ….</t>
  </si>
  <si>
    <t>KQ năng lực phẩm chất học tập và 
sức khỏe của học sinh dự kiến đạt được</t>
  </si>
  <si>
    <t>Khả năng học tập tiếp tục của HS</t>
  </si>
  <si>
    <t>ĐƠN VỊ CHỦ QUẢN: PHÒNG GD - ĐT HUYỆN NAM TRỰC</t>
  </si>
  <si>
    <t xml:space="preserve"> </t>
  </si>
  <si>
    <t>26,3%</t>
  </si>
  <si>
    <t>28,8%</t>
  </si>
  <si>
    <t>34,3%</t>
  </si>
  <si>
    <t>20,9%</t>
  </si>
  <si>
    <t xml:space="preserve"> Địa</t>
  </si>
  <si>
    <t>ĐƠN VỊ: TRƯỜNG THCS NAM DƯƠNG</t>
  </si>
  <si>
    <t xml:space="preserve">ĐƠN VỊ: TRƯỜNG THCS NAM DƯƠNG </t>
  </si>
  <si>
    <t>Sử</t>
  </si>
  <si>
    <t>74/69</t>
  </si>
  <si>
    <t>73/58</t>
  </si>
  <si>
    <t xml:space="preserve">4 lớp với 149 HS
HS trong độ tuổi đến lớp
</t>
  </si>
  <si>
    <t xml:space="preserve">4 lớp với 143 HS
HS trong độ tuổi đến lớp
</t>
  </si>
  <si>
    <t>Toán-KTCN</t>
  </si>
  <si>
    <t>Toán -Tin</t>
  </si>
  <si>
    <t xml:space="preserve">4 lớp với 146 HS
HS trong độ tuổi đến lớp
</t>
  </si>
  <si>
    <t xml:space="preserve">4 lớp với 131
HS trong độ tuổi đến lớp
</t>
  </si>
  <si>
    <t>Đầu Năm học 2020- 2021</t>
  </si>
  <si>
    <t>Theo chương
trình của BGD 35 tuần</t>
  </si>
  <si>
    <t>Nam Dương, ngày 01 tháng 09 năm 2020</t>
  </si>
  <si>
    <t>Vũ tiến Lưỡng</t>
  </si>
  <si>
    <t>đầu Năm học 2020 - 2021 chỉ tiêu giao</t>
  </si>
  <si>
    <t>91/55</t>
  </si>
  <si>
    <t>69/80</t>
  </si>
  <si>
    <t>307/262</t>
  </si>
  <si>
    <t>Vũ Tiến Lưỡng</t>
  </si>
  <si>
    <t>Dầu Năm học 2020-2021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</si>
</sst>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00"/>
    <numFmt numFmtId="185" formatCode="0.0;[Red]0.0"/>
    <numFmt numFmtId="186" formatCode="#,#00.0"/>
    <numFmt numFmtId="187" formatCode="#,#00.00"/>
    <numFmt numFmtId="188" formatCode="_-* #,##0_-;\-* #,##0_-;_-* &quot;-&quot;??_-;_-@_-"/>
    <numFmt numFmtId="189" formatCode="#\ ###\ ###"/>
    <numFmt numFmtId="190" formatCode="_(* #,##0.0000_);_(* \(#,##0.0000\);_(* &quot;-&quot;??_);_(@_)"/>
    <numFmt numFmtId="191" formatCode="\$#,##0\ ;\(\$#,##0\)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\ &quot;F&quot;;[Red]\-#,##0\ &quot;F&quot;"/>
    <numFmt numFmtId="195" formatCode="#,##0.00\ &quot;F&quot;;\-#,##0.00\ &quot;F&quot;"/>
    <numFmt numFmtId="196" formatCode="#,##0.00\ &quot;F&quot;;[Red]\-#,##0.00\ &quot;F&quot;"/>
    <numFmt numFmtId="197" formatCode="_-* #,##0\ &quot;F&quot;_-;\-* #,##0\ &quot;F&quot;_-;_-* &quot;-&quot;\ &quot;F&quot;_-;_-@_-"/>
    <numFmt numFmtId="198" formatCode="&quot;\&quot;#,##0;[Red]&quot;\&quot;\-#,##0"/>
    <numFmt numFmtId="199" formatCode="&quot;\&quot;#,##0.00;[Red]&quot;\&quot;\-#,##0.00"/>
    <numFmt numFmtId="200" formatCode="&quot;\&quot;#,##0;[Red]&quot;\&quot;&quot;\&quot;\-#,##0"/>
    <numFmt numFmtId="201" formatCode="&quot;\&quot;#,##0.00;[Red]&quot;\&quot;&quot;\&quot;&quot;\&quot;&quot;\&quot;&quot;\&quot;&quot;\&quot;\-#,##0.00"/>
    <numFmt numFmtId="202" formatCode="#,##0\ &quot;DM&quot;;\-#,##0\ &quot;DM&quot;"/>
    <numFmt numFmtId="203" formatCode="#,##0\ &quot;$&quot;_);\(#,##0\ &quot;$&quot;\)"/>
    <numFmt numFmtId="204" formatCode="_-* #.##0.000000_-;\-* #.##0.000000_-;_-* &quot;-&quot;??_-;_-@_-"/>
    <numFmt numFmtId="205" formatCode="0.000_)"/>
    <numFmt numFmtId="206" formatCode=";;"/>
    <numFmt numFmtId="207" formatCode="&quot;$&quot;\ \ \ \ #,##0_);\(&quot;$&quot;\ \ \ #,##0\)"/>
    <numFmt numFmtId="208" formatCode="&quot;$&quot;\ \ \ \ \ #,##0_);\(&quot;$&quot;\ \ \ \ \ #,##0\)"/>
    <numFmt numFmtId="209" formatCode="0.0%"/>
  </numFmts>
  <fonts count="34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9" fillId="24" borderId="20" xfId="0" applyFont="1" applyFill="1" applyBorder="1" applyAlignment="1">
      <alignment horizontal="center" wrapText="1"/>
    </xf>
    <xf numFmtId="0" fontId="9" fillId="24" borderId="11" xfId="0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24" borderId="21" xfId="0" applyFont="1" applyFill="1" applyBorder="1" applyAlignment="1">
      <alignment horizontal="center"/>
    </xf>
    <xf numFmtId="0" fontId="9" fillId="24" borderId="21" xfId="0" applyFont="1" applyFill="1" applyBorder="1" applyAlignment="1">
      <alignment horizontal="center"/>
    </xf>
    <xf numFmtId="0" fontId="10" fillId="24" borderId="22" xfId="0" applyFont="1" applyFill="1" applyBorder="1" applyAlignment="1">
      <alignment horizontal="center"/>
    </xf>
    <xf numFmtId="209" fontId="9" fillId="24" borderId="22" xfId="0" applyNumberFormat="1" applyFont="1" applyFill="1" applyBorder="1" applyAlignment="1">
      <alignment horizontal="center"/>
    </xf>
    <xf numFmtId="209" fontId="10" fillId="24" borderId="22" xfId="0" applyNumberFormat="1" applyFont="1" applyFill="1" applyBorder="1" applyAlignment="1">
      <alignment horizontal="center"/>
    </xf>
    <xf numFmtId="10" fontId="9" fillId="24" borderId="22" xfId="0" applyNumberFormat="1" applyFont="1" applyFill="1" applyBorder="1" applyAlignment="1">
      <alignment horizontal="center"/>
    </xf>
    <xf numFmtId="10" fontId="10" fillId="24" borderId="22" xfId="0" applyNumberFormat="1" applyFont="1" applyFill="1" applyBorder="1" applyAlignment="1">
      <alignment horizontal="center"/>
    </xf>
    <xf numFmtId="0" fontId="9" fillId="24" borderId="22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9" fillId="24" borderId="21" xfId="0" applyFont="1" applyFill="1" applyBorder="1" applyAlignment="1" quotePrefix="1">
      <alignment horizontal="center" vertical="center"/>
    </xf>
    <xf numFmtId="0" fontId="10" fillId="24" borderId="21" xfId="0" applyFont="1" applyFill="1" applyBorder="1" applyAlignment="1">
      <alignment horizontal="center" vertical="center"/>
    </xf>
    <xf numFmtId="0" fontId="5" fillId="24" borderId="11" xfId="0" applyFont="1" applyFill="1" applyBorder="1" applyAlignment="1" quotePrefix="1">
      <alignment horizontal="center"/>
    </xf>
    <xf numFmtId="0" fontId="6" fillId="24" borderId="11" xfId="0" applyFont="1" applyFill="1" applyBorder="1" applyAlignment="1" quotePrefix="1">
      <alignment horizontal="center"/>
    </xf>
    <xf numFmtId="0" fontId="9" fillId="24" borderId="11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/>
    </xf>
    <xf numFmtId="0" fontId="15" fillId="24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24" borderId="11" xfId="0" applyFont="1" applyFill="1" applyBorder="1" applyAlignment="1">
      <alignment horizontal="left"/>
    </xf>
    <xf numFmtId="0" fontId="10" fillId="24" borderId="21" xfId="0" applyFont="1" applyFill="1" applyBorder="1" applyAlignment="1">
      <alignment horizontal="left"/>
    </xf>
    <xf numFmtId="0" fontId="10" fillId="24" borderId="22" xfId="0" applyFont="1" applyFill="1" applyBorder="1" applyAlignment="1">
      <alignment horizontal="left"/>
    </xf>
    <xf numFmtId="0" fontId="10" fillId="24" borderId="21" xfId="0" applyFont="1" applyFill="1" applyBorder="1" applyAlignment="1">
      <alignment horizontal="left" wrapText="1"/>
    </xf>
    <xf numFmtId="0" fontId="10" fillId="24" borderId="18" xfId="0" applyFont="1" applyFill="1" applyBorder="1" applyAlignment="1">
      <alignment horizontal="left"/>
    </xf>
    <xf numFmtId="0" fontId="10" fillId="24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5" fillId="0" borderId="2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6" fillId="0" borderId="0" xfId="0" applyFont="1" applyAlignment="1">
      <alignment/>
    </xf>
    <xf numFmtId="9" fontId="9" fillId="24" borderId="22" xfId="59" applyFont="1" applyFill="1" applyBorder="1" applyAlignment="1">
      <alignment horizontal="center"/>
    </xf>
    <xf numFmtId="9" fontId="9" fillId="24" borderId="11" xfId="59" applyFont="1" applyFill="1" applyBorder="1" applyAlignment="1">
      <alignment horizontal="center"/>
    </xf>
    <xf numFmtId="10" fontId="9" fillId="24" borderId="22" xfId="59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25" xfId="0" applyFont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24" borderId="11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9" fillId="24" borderId="23" xfId="0" applyFont="1" applyFill="1" applyBorder="1" applyAlignment="1">
      <alignment horizontal="left" wrapText="1"/>
    </xf>
    <xf numFmtId="0" fontId="9" fillId="24" borderId="18" xfId="0" applyFont="1" applyFill="1" applyBorder="1" applyAlignment="1">
      <alignment horizontal="left"/>
    </xf>
    <xf numFmtId="0" fontId="12" fillId="0" borderId="24" xfId="0" applyFont="1" applyBorder="1" applyAlignment="1">
      <alignment horizontal="center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23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24" borderId="28" xfId="0" applyFont="1" applyFill="1" applyBorder="1" applyAlignment="1">
      <alignment horizontal="center" vertical="center"/>
    </xf>
    <xf numFmtId="0" fontId="9" fillId="24" borderId="30" xfId="0" applyFont="1" applyFill="1" applyBorder="1" applyAlignment="1">
      <alignment horizontal="center" vertical="center"/>
    </xf>
    <xf numFmtId="0" fontId="9" fillId="24" borderId="25" xfId="0" applyFont="1" applyFill="1" applyBorder="1" applyAlignment="1">
      <alignment horizontal="center" wrapText="1"/>
    </xf>
    <xf numFmtId="0" fontId="9" fillId="24" borderId="26" xfId="0" applyFont="1" applyFill="1" applyBorder="1" applyAlignment="1">
      <alignment horizontal="center" wrapText="1"/>
    </xf>
    <xf numFmtId="0" fontId="9" fillId="24" borderId="3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24" borderId="28" xfId="0" applyFont="1" applyFill="1" applyBorder="1" applyAlignment="1">
      <alignment horizontal="center" vertical="center" wrapText="1"/>
    </xf>
    <xf numFmtId="0" fontId="9" fillId="24" borderId="3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57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74" zoomScaleNormal="74" zoomScalePageLayoutView="0" workbookViewId="0" topLeftCell="A30">
      <selection activeCell="J49" sqref="J49:P49"/>
    </sheetView>
  </sheetViews>
  <sheetFormatPr defaultColWidth="9.140625" defaultRowHeight="12.75"/>
  <cols>
    <col min="1" max="1" width="7.421875" style="0" customWidth="1"/>
    <col min="2" max="2" width="30.140625" style="0" customWidth="1"/>
    <col min="4" max="4" width="8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10.8515625" style="0" customWidth="1"/>
  </cols>
  <sheetData>
    <row r="1" spans="1:16" ht="21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P1" s="34" t="s">
        <v>0</v>
      </c>
    </row>
    <row r="2" ht="21.75" customHeight="1">
      <c r="A2" s="1" t="s">
        <v>110</v>
      </c>
    </row>
    <row r="3" ht="21.75" customHeight="1">
      <c r="A3" s="1" t="s">
        <v>118</v>
      </c>
    </row>
    <row r="4" spans="1:13" ht="24.75" customHeight="1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ht="22.5" customHeight="1">
      <c r="A5" s="79" t="s">
        <v>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23.25" customHeight="1" thickBot="1">
      <c r="A6" s="79" t="s">
        <v>137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6" ht="26.25" customHeight="1" thickBot="1">
      <c r="A7" s="83" t="s">
        <v>4</v>
      </c>
      <c r="B7" s="83" t="s">
        <v>5</v>
      </c>
      <c r="C7" s="83" t="s">
        <v>6</v>
      </c>
      <c r="D7" s="80" t="s">
        <v>7</v>
      </c>
      <c r="E7" s="81"/>
      <c r="F7" s="81"/>
      <c r="G7" s="81"/>
      <c r="H7" s="81"/>
      <c r="I7" s="82"/>
      <c r="J7" s="80" t="s">
        <v>8</v>
      </c>
      <c r="K7" s="81"/>
      <c r="L7" s="81"/>
      <c r="M7" s="82"/>
      <c r="N7" s="80" t="s">
        <v>9</v>
      </c>
      <c r="O7" s="81"/>
      <c r="P7" s="82"/>
    </row>
    <row r="8" spans="1:16" ht="42" customHeight="1" thickBot="1">
      <c r="A8" s="84"/>
      <c r="B8" s="84"/>
      <c r="C8" s="84"/>
      <c r="D8" s="24" t="s">
        <v>10</v>
      </c>
      <c r="E8" s="25" t="s">
        <v>11</v>
      </c>
      <c r="F8" s="25" t="s">
        <v>12</v>
      </c>
      <c r="G8" s="25" t="s">
        <v>13</v>
      </c>
      <c r="H8" s="25" t="s">
        <v>14</v>
      </c>
      <c r="I8" s="2" t="s">
        <v>15</v>
      </c>
      <c r="J8" s="3" t="s">
        <v>16</v>
      </c>
      <c r="K8" s="2" t="s">
        <v>17</v>
      </c>
      <c r="L8" s="2" t="s">
        <v>53</v>
      </c>
      <c r="M8" s="2" t="s">
        <v>54</v>
      </c>
      <c r="N8" s="2" t="s">
        <v>18</v>
      </c>
      <c r="O8" s="25" t="s">
        <v>19</v>
      </c>
      <c r="P8" s="2" t="s">
        <v>20</v>
      </c>
    </row>
    <row r="9" spans="1:16" ht="21.75" customHeight="1">
      <c r="A9" s="21"/>
      <c r="B9" s="22" t="s">
        <v>21</v>
      </c>
      <c r="C9" s="23">
        <f>C10+C32+C35</f>
        <v>35</v>
      </c>
      <c r="D9" s="23">
        <f aca="true" t="shared" si="0" ref="D9:P9">D10+D32+D35</f>
        <v>0</v>
      </c>
      <c r="E9" s="23">
        <f t="shared" si="0"/>
        <v>0</v>
      </c>
      <c r="F9" s="23">
        <v>20</v>
      </c>
      <c r="G9" s="23">
        <f>G12+G14+G17+G19+G23+G24+G28+G29+G31</f>
        <v>12</v>
      </c>
      <c r="H9" s="23">
        <f t="shared" si="0"/>
        <v>3</v>
      </c>
      <c r="I9" s="23">
        <f t="shared" si="0"/>
        <v>0</v>
      </c>
      <c r="J9" s="23">
        <f t="shared" si="0"/>
        <v>3</v>
      </c>
      <c r="K9" s="23">
        <f>K12+K13+K14+K15+K17+K19+K23+K24+K26+K28+K29+K31</f>
        <v>17</v>
      </c>
      <c r="L9" s="23">
        <f>L10+L32</f>
        <v>15</v>
      </c>
      <c r="M9" s="23">
        <f t="shared" si="0"/>
        <v>0</v>
      </c>
      <c r="N9" s="23">
        <f t="shared" si="0"/>
        <v>0</v>
      </c>
      <c r="O9" s="23">
        <f t="shared" si="0"/>
        <v>0</v>
      </c>
      <c r="P9" s="23">
        <f t="shared" si="0"/>
        <v>0</v>
      </c>
    </row>
    <row r="10" spans="1:16" ht="21.75" customHeight="1">
      <c r="A10" s="13" t="s">
        <v>22</v>
      </c>
      <c r="B10" s="5" t="s">
        <v>23</v>
      </c>
      <c r="C10" s="4">
        <v>30</v>
      </c>
      <c r="D10" s="4"/>
      <c r="E10" s="4"/>
      <c r="F10" s="4">
        <v>18</v>
      </c>
      <c r="G10" s="4">
        <f>G12+G14+G17+G19+G23+G24+G28+G29+G31</f>
        <v>12</v>
      </c>
      <c r="H10" s="4"/>
      <c r="I10" s="4"/>
      <c r="J10" s="4">
        <f aca="true" t="shared" si="1" ref="J10:P10">J12+J13+J16+J17+J18+J19+J20+J21+J22+J23+J24+J25+J26+J27+J28+J29+J30+J31</f>
        <v>0</v>
      </c>
      <c r="K10" s="4">
        <v>17</v>
      </c>
      <c r="L10" s="4">
        <f t="shared" si="1"/>
        <v>13</v>
      </c>
      <c r="M10" s="4">
        <f t="shared" si="1"/>
        <v>0</v>
      </c>
      <c r="N10" s="4">
        <f t="shared" si="1"/>
        <v>0</v>
      </c>
      <c r="O10" s="4">
        <f t="shared" si="1"/>
        <v>0</v>
      </c>
      <c r="P10" s="4">
        <f t="shared" si="1"/>
        <v>0</v>
      </c>
    </row>
    <row r="11" spans="1:16" ht="21.75" customHeight="1">
      <c r="A11" s="15"/>
      <c r="B11" s="7" t="s">
        <v>24</v>
      </c>
      <c r="C11" s="6">
        <v>30</v>
      </c>
      <c r="D11" s="6"/>
      <c r="E11" s="6"/>
      <c r="F11" s="6">
        <v>18</v>
      </c>
      <c r="G11" s="6">
        <f>G12+G14+G17+G19+G23+G24+G28+G29+G31</f>
        <v>12</v>
      </c>
      <c r="H11" s="6"/>
      <c r="I11" s="6"/>
      <c r="J11" s="6"/>
      <c r="K11" s="6"/>
      <c r="L11" s="6"/>
      <c r="M11" s="6"/>
      <c r="N11" s="6"/>
      <c r="O11" s="6"/>
      <c r="P11" s="16"/>
    </row>
    <row r="12" spans="1:16" ht="21.75" customHeight="1">
      <c r="A12" s="15">
        <v>1</v>
      </c>
      <c r="B12" s="8" t="s">
        <v>25</v>
      </c>
      <c r="C12" s="6">
        <v>2</v>
      </c>
      <c r="D12" s="6" t="s">
        <v>111</v>
      </c>
      <c r="E12" s="6" t="s">
        <v>111</v>
      </c>
      <c r="F12" s="6"/>
      <c r="G12" s="6">
        <v>2</v>
      </c>
      <c r="H12" s="6" t="s">
        <v>111</v>
      </c>
      <c r="I12" s="6" t="s">
        <v>111</v>
      </c>
      <c r="J12" s="6"/>
      <c r="K12" s="6">
        <v>2</v>
      </c>
      <c r="L12" s="6"/>
      <c r="M12" s="6"/>
      <c r="N12" s="6"/>
      <c r="O12" s="6"/>
      <c r="P12" s="16"/>
    </row>
    <row r="13" spans="1:16" ht="21.75" customHeight="1">
      <c r="A13" s="15">
        <v>2</v>
      </c>
      <c r="B13" s="8" t="s">
        <v>26</v>
      </c>
      <c r="C13" s="6">
        <v>5</v>
      </c>
      <c r="D13" s="6" t="s">
        <v>111</v>
      </c>
      <c r="E13" s="6" t="s">
        <v>111</v>
      </c>
      <c r="F13" s="6">
        <v>5</v>
      </c>
      <c r="G13" s="6" t="s">
        <v>111</v>
      </c>
      <c r="H13" s="6" t="s">
        <v>111</v>
      </c>
      <c r="I13" s="6" t="s">
        <v>111</v>
      </c>
      <c r="J13" s="6"/>
      <c r="K13" s="6">
        <v>1</v>
      </c>
      <c r="L13" s="6">
        <v>4</v>
      </c>
      <c r="M13" s="6"/>
      <c r="N13" s="6"/>
      <c r="O13" s="6"/>
      <c r="P13" s="16"/>
    </row>
    <row r="14" spans="1:16" ht="21.75" customHeight="1">
      <c r="A14" s="15">
        <v>3</v>
      </c>
      <c r="B14" s="8" t="s">
        <v>124</v>
      </c>
      <c r="C14" s="6">
        <v>1</v>
      </c>
      <c r="D14" s="6"/>
      <c r="E14" s="6"/>
      <c r="F14" s="6"/>
      <c r="G14" s="6">
        <v>1</v>
      </c>
      <c r="H14" s="6"/>
      <c r="I14" s="6"/>
      <c r="J14" s="6"/>
      <c r="K14" s="6">
        <v>1</v>
      </c>
      <c r="L14" s="6"/>
      <c r="M14" s="6"/>
      <c r="N14" s="6"/>
      <c r="O14" s="6"/>
      <c r="P14" s="16"/>
    </row>
    <row r="15" spans="1:16" ht="21.75" customHeight="1">
      <c r="A15" s="15">
        <v>4</v>
      </c>
      <c r="B15" s="8" t="s">
        <v>125</v>
      </c>
      <c r="C15" s="6">
        <v>1</v>
      </c>
      <c r="D15" s="6"/>
      <c r="E15" s="6"/>
      <c r="F15" s="6">
        <v>1</v>
      </c>
      <c r="G15" s="6"/>
      <c r="H15" s="6"/>
      <c r="I15" s="6"/>
      <c r="J15" s="6"/>
      <c r="K15" s="6">
        <v>1</v>
      </c>
      <c r="L15" s="6"/>
      <c r="M15" s="6"/>
      <c r="N15" s="6"/>
      <c r="O15" s="6"/>
      <c r="P15" s="16"/>
    </row>
    <row r="16" spans="1:16" ht="21.75" customHeight="1">
      <c r="A16" s="15">
        <v>5</v>
      </c>
      <c r="B16" s="8" t="s">
        <v>27</v>
      </c>
      <c r="C16" s="6">
        <v>1</v>
      </c>
      <c r="D16" s="6" t="s">
        <v>111</v>
      </c>
      <c r="E16" s="6" t="s">
        <v>111</v>
      </c>
      <c r="F16" s="6">
        <v>1</v>
      </c>
      <c r="G16" s="6"/>
      <c r="H16" s="6" t="s">
        <v>111</v>
      </c>
      <c r="I16" s="6" t="s">
        <v>111</v>
      </c>
      <c r="J16" s="6"/>
      <c r="K16" s="6"/>
      <c r="L16" s="6">
        <v>1</v>
      </c>
      <c r="M16" s="6"/>
      <c r="N16" s="6"/>
      <c r="O16" s="6"/>
      <c r="P16" s="16"/>
    </row>
    <row r="17" spans="1:16" ht="21.75" customHeight="1">
      <c r="A17" s="15">
        <v>6</v>
      </c>
      <c r="B17" s="8" t="s">
        <v>102</v>
      </c>
      <c r="C17" s="6">
        <v>1</v>
      </c>
      <c r="D17" s="6"/>
      <c r="E17" s="6"/>
      <c r="F17" s="6"/>
      <c r="G17" s="6">
        <v>1</v>
      </c>
      <c r="H17" s="6"/>
      <c r="I17" s="6"/>
      <c r="J17" s="6"/>
      <c r="K17" s="6">
        <v>1</v>
      </c>
      <c r="L17" s="6"/>
      <c r="M17" s="6"/>
      <c r="N17" s="6"/>
      <c r="O17" s="6"/>
      <c r="P17" s="16"/>
    </row>
    <row r="18" spans="1:16" ht="21.75" customHeight="1">
      <c r="A18" s="15">
        <v>7</v>
      </c>
      <c r="B18" s="8" t="s">
        <v>28</v>
      </c>
      <c r="C18" s="6"/>
      <c r="D18" s="6" t="s">
        <v>111</v>
      </c>
      <c r="E18" s="6" t="s">
        <v>111</v>
      </c>
      <c r="F18" s="6"/>
      <c r="G18" s="6" t="s">
        <v>111</v>
      </c>
      <c r="H18" s="6" t="s">
        <v>111</v>
      </c>
      <c r="I18" s="6" t="s">
        <v>111</v>
      </c>
      <c r="J18" s="6"/>
      <c r="K18" s="6"/>
      <c r="L18" s="6"/>
      <c r="M18" s="6"/>
      <c r="N18" s="6"/>
      <c r="O18" s="6"/>
      <c r="P18" s="16"/>
    </row>
    <row r="19" spans="1:16" ht="21.75" customHeight="1">
      <c r="A19" s="15">
        <v>8</v>
      </c>
      <c r="B19" s="8" t="s">
        <v>29</v>
      </c>
      <c r="C19" s="6">
        <v>1</v>
      </c>
      <c r="D19" s="6" t="s">
        <v>111</v>
      </c>
      <c r="E19" s="6" t="s">
        <v>111</v>
      </c>
      <c r="F19" s="6" t="s">
        <v>111</v>
      </c>
      <c r="G19" s="6">
        <v>1</v>
      </c>
      <c r="H19" s="6" t="s">
        <v>111</v>
      </c>
      <c r="I19" s="6" t="s">
        <v>111</v>
      </c>
      <c r="J19" s="6"/>
      <c r="K19" s="6">
        <v>1</v>
      </c>
      <c r="L19" s="6"/>
      <c r="M19" s="6"/>
      <c r="N19" s="6"/>
      <c r="O19" s="6"/>
      <c r="P19" s="16"/>
    </row>
    <row r="20" spans="1:16" ht="21.75" customHeight="1">
      <c r="A20" s="15">
        <v>9</v>
      </c>
      <c r="B20" s="8" t="s">
        <v>30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6"/>
    </row>
    <row r="21" spans="1:16" ht="21.75" customHeight="1">
      <c r="A21" s="15">
        <v>10</v>
      </c>
      <c r="B21" s="8" t="s">
        <v>116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6"/>
    </row>
    <row r="22" spans="1:16" ht="21.75" customHeight="1">
      <c r="A22" s="15">
        <v>11</v>
      </c>
      <c r="B22" s="8" t="s">
        <v>119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16"/>
    </row>
    <row r="23" spans="1:16" ht="21.75" customHeight="1">
      <c r="A23" s="15">
        <v>12</v>
      </c>
      <c r="B23" s="8" t="s">
        <v>31</v>
      </c>
      <c r="C23" s="6">
        <v>4</v>
      </c>
      <c r="D23" s="6"/>
      <c r="E23" s="6"/>
      <c r="F23" s="6">
        <v>3</v>
      </c>
      <c r="G23" s="6">
        <v>1</v>
      </c>
      <c r="H23" s="6"/>
      <c r="I23" s="6"/>
      <c r="J23" s="6"/>
      <c r="K23" s="6">
        <v>3</v>
      </c>
      <c r="L23" s="6">
        <v>1</v>
      </c>
      <c r="M23" s="6"/>
      <c r="N23" s="6"/>
      <c r="O23" s="6"/>
      <c r="P23" s="16"/>
    </row>
    <row r="24" spans="1:16" ht="21.75" customHeight="1">
      <c r="A24" s="15">
        <v>13</v>
      </c>
      <c r="B24" s="8" t="s">
        <v>103</v>
      </c>
      <c r="C24" s="6">
        <v>4</v>
      </c>
      <c r="D24" s="6"/>
      <c r="E24" s="6"/>
      <c r="F24" s="6">
        <v>1</v>
      </c>
      <c r="G24" s="6">
        <v>3</v>
      </c>
      <c r="H24" s="6"/>
      <c r="I24" s="6"/>
      <c r="J24" s="6"/>
      <c r="K24" s="6">
        <v>3</v>
      </c>
      <c r="L24" s="6">
        <v>1</v>
      </c>
      <c r="M24" s="6"/>
      <c r="N24" s="6"/>
      <c r="O24" s="6"/>
      <c r="P24" s="16"/>
    </row>
    <row r="25" spans="1:16" ht="21.75" customHeight="1">
      <c r="A25" s="15">
        <v>14</v>
      </c>
      <c r="B25" s="8" t="s">
        <v>32</v>
      </c>
      <c r="C25" s="6">
        <v>1</v>
      </c>
      <c r="D25" s="6"/>
      <c r="E25" s="6"/>
      <c r="F25" s="6">
        <v>1</v>
      </c>
      <c r="G25" s="6"/>
      <c r="H25" s="6"/>
      <c r="I25" s="6"/>
      <c r="J25" s="6"/>
      <c r="K25" s="6"/>
      <c r="L25" s="6">
        <v>1</v>
      </c>
      <c r="M25" s="6"/>
      <c r="N25" s="6"/>
      <c r="O25" s="6"/>
      <c r="P25" s="16"/>
    </row>
    <row r="26" spans="1:16" ht="21.75" customHeight="1">
      <c r="A26" s="15">
        <v>15</v>
      </c>
      <c r="B26" s="8" t="s">
        <v>33</v>
      </c>
      <c r="C26" s="6">
        <v>2</v>
      </c>
      <c r="D26" s="6"/>
      <c r="E26" s="6"/>
      <c r="F26" s="6">
        <v>2</v>
      </c>
      <c r="G26" s="6"/>
      <c r="H26" s="6"/>
      <c r="I26" s="6"/>
      <c r="J26" s="6"/>
      <c r="K26" s="6">
        <v>1</v>
      </c>
      <c r="L26" s="6">
        <v>1</v>
      </c>
      <c r="M26" s="6"/>
      <c r="N26" s="6"/>
      <c r="O26" s="6"/>
      <c r="P26" s="16"/>
    </row>
    <row r="27" spans="1:16" ht="21.75" customHeight="1">
      <c r="A27" s="15">
        <v>16</v>
      </c>
      <c r="B27" s="8" t="s">
        <v>34</v>
      </c>
      <c r="C27" s="6">
        <v>4</v>
      </c>
      <c r="D27" s="6"/>
      <c r="E27" s="6"/>
      <c r="F27" s="6">
        <v>4</v>
      </c>
      <c r="G27" s="6"/>
      <c r="H27" s="6"/>
      <c r="I27" s="6"/>
      <c r="J27" s="6"/>
      <c r="K27" s="6"/>
      <c r="L27" s="6">
        <v>4</v>
      </c>
      <c r="M27" s="6"/>
      <c r="N27" s="6"/>
      <c r="O27" s="6"/>
      <c r="P27" s="16"/>
    </row>
    <row r="28" spans="1:16" ht="21.75" customHeight="1">
      <c r="A28" s="15">
        <v>17</v>
      </c>
      <c r="B28" s="8" t="s">
        <v>35</v>
      </c>
      <c r="C28" s="6">
        <v>1</v>
      </c>
      <c r="D28" s="6"/>
      <c r="E28" s="6"/>
      <c r="F28" s="6"/>
      <c r="G28" s="6">
        <v>1</v>
      </c>
      <c r="H28" s="6"/>
      <c r="I28" s="6"/>
      <c r="J28" s="6"/>
      <c r="K28" s="6">
        <v>1</v>
      </c>
      <c r="L28" s="6"/>
      <c r="M28" s="6"/>
      <c r="N28" s="6"/>
      <c r="O28" s="6"/>
      <c r="P28" s="16"/>
    </row>
    <row r="29" spans="1:16" ht="21.75" customHeight="1">
      <c r="A29" s="15">
        <v>18</v>
      </c>
      <c r="B29" s="8" t="s">
        <v>36</v>
      </c>
      <c r="C29" s="6">
        <v>1</v>
      </c>
      <c r="D29" s="6"/>
      <c r="E29" s="6"/>
      <c r="F29" s="6"/>
      <c r="G29" s="6">
        <v>1</v>
      </c>
      <c r="H29" s="6"/>
      <c r="I29" s="6"/>
      <c r="J29" s="6"/>
      <c r="K29" s="6">
        <v>1</v>
      </c>
      <c r="L29" s="6"/>
      <c r="M29" s="6"/>
      <c r="N29" s="6"/>
      <c r="O29" s="6"/>
      <c r="P29" s="16"/>
    </row>
    <row r="30" spans="1:16" ht="21.75" customHeight="1">
      <c r="A30" s="15">
        <v>19</v>
      </c>
      <c r="B30" s="8" t="s">
        <v>37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16"/>
    </row>
    <row r="31" spans="1:16" ht="21.75" customHeight="1">
      <c r="A31" s="15">
        <v>20</v>
      </c>
      <c r="B31" s="9" t="s">
        <v>38</v>
      </c>
      <c r="C31" s="6">
        <v>1</v>
      </c>
      <c r="D31" s="6"/>
      <c r="E31" s="6"/>
      <c r="F31" s="6"/>
      <c r="G31" s="6">
        <v>1</v>
      </c>
      <c r="H31" s="6"/>
      <c r="I31" s="6"/>
      <c r="J31" s="6"/>
      <c r="K31" s="6">
        <v>1</v>
      </c>
      <c r="L31" s="6"/>
      <c r="M31" s="6"/>
      <c r="N31" s="6"/>
      <c r="O31" s="6"/>
      <c r="P31" s="16"/>
    </row>
    <row r="32" spans="1:16" ht="21.75" customHeight="1">
      <c r="A32" s="13" t="s">
        <v>39</v>
      </c>
      <c r="B32" s="10" t="s">
        <v>40</v>
      </c>
      <c r="C32" s="4">
        <v>2</v>
      </c>
      <c r="D32" s="4"/>
      <c r="E32" s="4"/>
      <c r="F32" s="4">
        <v>2</v>
      </c>
      <c r="G32" s="4"/>
      <c r="H32" s="4"/>
      <c r="I32" s="4"/>
      <c r="J32" s="4"/>
      <c r="K32" s="4"/>
      <c r="L32" s="4">
        <v>2</v>
      </c>
      <c r="M32" s="4"/>
      <c r="N32" s="4"/>
      <c r="O32" s="4"/>
      <c r="P32" s="14"/>
    </row>
    <row r="33" spans="1:16" ht="21.75" customHeight="1">
      <c r="A33" s="15">
        <v>1</v>
      </c>
      <c r="B33" s="11" t="s">
        <v>41</v>
      </c>
      <c r="C33" s="6">
        <v>1</v>
      </c>
      <c r="D33" s="6"/>
      <c r="E33" s="6"/>
      <c r="F33" s="6">
        <v>1</v>
      </c>
      <c r="G33" s="6"/>
      <c r="H33" s="6"/>
      <c r="I33" s="6"/>
      <c r="J33" s="6"/>
      <c r="K33" s="6"/>
      <c r="L33" s="6">
        <v>1</v>
      </c>
      <c r="M33" s="6"/>
      <c r="N33" s="6"/>
      <c r="O33" s="6"/>
      <c r="P33" s="16"/>
    </row>
    <row r="34" spans="1:16" ht="21.75" customHeight="1">
      <c r="A34" s="15">
        <v>2</v>
      </c>
      <c r="B34" s="11" t="s">
        <v>42</v>
      </c>
      <c r="C34" s="6">
        <v>1</v>
      </c>
      <c r="D34" s="6"/>
      <c r="E34" s="6"/>
      <c r="F34" s="6">
        <v>1</v>
      </c>
      <c r="G34" s="6"/>
      <c r="H34" s="6"/>
      <c r="I34" s="6"/>
      <c r="J34" s="6"/>
      <c r="K34" s="6"/>
      <c r="L34" s="6">
        <v>1</v>
      </c>
      <c r="M34" s="6"/>
      <c r="N34" s="6"/>
      <c r="O34" s="6"/>
      <c r="P34" s="16"/>
    </row>
    <row r="35" spans="1:16" ht="21.75" customHeight="1">
      <c r="A35" s="13" t="s">
        <v>43</v>
      </c>
      <c r="B35" s="10" t="s">
        <v>44</v>
      </c>
      <c r="C35" s="4">
        <v>3</v>
      </c>
      <c r="D35" s="4"/>
      <c r="E35" s="4"/>
      <c r="F35" s="4"/>
      <c r="G35" s="4"/>
      <c r="H35" s="4">
        <v>3</v>
      </c>
      <c r="I35" s="4"/>
      <c r="J35" s="4">
        <v>3</v>
      </c>
      <c r="K35" s="4"/>
      <c r="L35" s="4"/>
      <c r="M35" s="4"/>
      <c r="N35" s="4"/>
      <c r="O35" s="4"/>
      <c r="P35" s="14"/>
    </row>
    <row r="36" spans="1:16" ht="21.75" customHeight="1">
      <c r="A36" s="15">
        <v>1</v>
      </c>
      <c r="B36" s="12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16"/>
    </row>
    <row r="37" spans="1:16" ht="21.75" customHeight="1">
      <c r="A37" s="15">
        <v>2</v>
      </c>
      <c r="B37" s="12" t="s">
        <v>46</v>
      </c>
      <c r="C37" s="6">
        <v>1</v>
      </c>
      <c r="D37" s="6"/>
      <c r="E37" s="6"/>
      <c r="F37" s="6"/>
      <c r="G37" s="6"/>
      <c r="H37" s="6">
        <v>1</v>
      </c>
      <c r="I37" s="6"/>
      <c r="J37" s="6">
        <v>1</v>
      </c>
      <c r="K37" s="6"/>
      <c r="L37" s="6"/>
      <c r="M37" s="6"/>
      <c r="N37" s="6"/>
      <c r="O37" s="6"/>
      <c r="P37" s="16"/>
    </row>
    <row r="38" spans="1:16" ht="21.75" customHeight="1">
      <c r="A38" s="15">
        <v>3</v>
      </c>
      <c r="B38" s="12" t="s">
        <v>47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"/>
    </row>
    <row r="39" spans="1:16" ht="21.75" customHeight="1">
      <c r="A39" s="15">
        <v>4</v>
      </c>
      <c r="B39" s="12" t="s">
        <v>48</v>
      </c>
      <c r="C39" s="6">
        <v>1</v>
      </c>
      <c r="D39" s="6"/>
      <c r="E39" s="6"/>
      <c r="F39" s="6"/>
      <c r="G39" s="6"/>
      <c r="H39" s="6">
        <v>1</v>
      </c>
      <c r="I39" s="6"/>
      <c r="J39" s="6">
        <v>1</v>
      </c>
      <c r="K39" s="6"/>
      <c r="L39" s="6"/>
      <c r="M39" s="6"/>
      <c r="N39" s="6"/>
      <c r="O39" s="6"/>
      <c r="P39" s="16"/>
    </row>
    <row r="40" spans="1:16" ht="21.75" customHeight="1">
      <c r="A40" s="15">
        <v>5</v>
      </c>
      <c r="B40" s="12" t="s">
        <v>49</v>
      </c>
      <c r="C40" s="6">
        <v>1</v>
      </c>
      <c r="D40" s="6"/>
      <c r="E40" s="6"/>
      <c r="F40" s="6"/>
      <c r="G40" s="6"/>
      <c r="H40" s="6">
        <v>1</v>
      </c>
      <c r="I40" s="6"/>
      <c r="J40" s="6"/>
      <c r="K40" s="6"/>
      <c r="L40" s="6"/>
      <c r="M40" s="6"/>
      <c r="N40" s="6"/>
      <c r="O40" s="6"/>
      <c r="P40" s="16"/>
    </row>
    <row r="41" spans="1:16" ht="21.75" customHeight="1">
      <c r="A41" s="15">
        <v>6</v>
      </c>
      <c r="B41" s="12" t="s">
        <v>50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16"/>
    </row>
    <row r="42" spans="1:16" ht="21.75" customHeight="1">
      <c r="A42" s="15">
        <v>7</v>
      </c>
      <c r="B42" s="11" t="s">
        <v>51</v>
      </c>
      <c r="C42" s="6">
        <v>0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16"/>
    </row>
    <row r="43" spans="1:16" ht="21.75" customHeight="1" thickBot="1">
      <c r="A43" s="17">
        <v>8</v>
      </c>
      <c r="B43" s="18" t="s">
        <v>52</v>
      </c>
      <c r="C43" s="19">
        <v>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0"/>
    </row>
    <row r="44" spans="10:16" ht="24.75" customHeight="1">
      <c r="J44" s="85" t="s">
        <v>130</v>
      </c>
      <c r="K44" s="85"/>
      <c r="L44" s="85"/>
      <c r="M44" s="85"/>
      <c r="N44" s="85"/>
      <c r="O44" s="85"/>
      <c r="P44" s="85"/>
    </row>
    <row r="45" spans="10:16" ht="24.75" customHeight="1">
      <c r="J45" s="86" t="s">
        <v>55</v>
      </c>
      <c r="K45" s="86"/>
      <c r="L45" s="86"/>
      <c r="M45" s="86"/>
      <c r="N45" s="86"/>
      <c r="O45" s="86"/>
      <c r="P45" s="86"/>
    </row>
    <row r="46" spans="10:16" ht="24.75" customHeight="1">
      <c r="J46" s="26"/>
      <c r="K46" s="26"/>
      <c r="L46" s="26"/>
      <c r="M46" s="26"/>
      <c r="N46" s="26"/>
      <c r="O46" s="26"/>
      <c r="P46" s="26"/>
    </row>
    <row r="47" spans="10:16" ht="24.75" customHeight="1">
      <c r="J47" s="26"/>
      <c r="K47" s="26"/>
      <c r="L47" s="26"/>
      <c r="M47" s="26"/>
      <c r="N47" s="26"/>
      <c r="O47" s="26"/>
      <c r="P47" s="26"/>
    </row>
    <row r="48" spans="10:16" ht="24.75" customHeight="1">
      <c r="J48" s="26"/>
      <c r="K48" s="26"/>
      <c r="L48" s="26"/>
      <c r="M48" s="26"/>
      <c r="N48" s="26"/>
      <c r="O48" s="26"/>
      <c r="P48" s="26"/>
    </row>
    <row r="49" spans="10:16" ht="24.75" customHeight="1">
      <c r="J49" s="79" t="s">
        <v>136</v>
      </c>
      <c r="K49" s="79"/>
      <c r="L49" s="79"/>
      <c r="M49" s="79"/>
      <c r="N49" s="79"/>
      <c r="O49" s="79"/>
      <c r="P49" s="79"/>
    </row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</sheetData>
  <sheetProtection/>
  <mergeCells count="12">
    <mergeCell ref="A4:M4"/>
    <mergeCell ref="A5:M5"/>
    <mergeCell ref="A6:M6"/>
    <mergeCell ref="D7:I7"/>
    <mergeCell ref="J49:P49"/>
    <mergeCell ref="J7:M7"/>
    <mergeCell ref="N7:P7"/>
    <mergeCell ref="A7:A8"/>
    <mergeCell ref="B7:B8"/>
    <mergeCell ref="C7:C8"/>
    <mergeCell ref="J44:P44"/>
    <mergeCell ref="J45:P45"/>
  </mergeCells>
  <printOptions/>
  <pageMargins left="0.08" right="0.14" top="0.27" bottom="0.21" header="0.18" footer="0.13"/>
  <pageSetup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53">
      <selection activeCell="D68" sqref="D68:G68"/>
    </sheetView>
  </sheetViews>
  <sheetFormatPr defaultColWidth="9.140625" defaultRowHeight="24.75" customHeight="1"/>
  <cols>
    <col min="2" max="2" width="36.140625" style="0" customWidth="1"/>
    <col min="3" max="3" width="12.140625" style="0" customWidth="1"/>
    <col min="4" max="4" width="12.7109375" style="0" customWidth="1"/>
    <col min="5" max="5" width="11.7109375" style="0" customWidth="1"/>
    <col min="6" max="6" width="11.57421875" style="0" customWidth="1"/>
    <col min="7" max="7" width="13.00390625" style="0" customWidth="1"/>
  </cols>
  <sheetData>
    <row r="1" spans="1:13" ht="16.5" customHeight="1">
      <c r="A1" s="103" t="s">
        <v>68</v>
      </c>
      <c r="B1" s="103"/>
      <c r="C1" s="103"/>
      <c r="D1" s="103"/>
      <c r="E1" s="103"/>
      <c r="F1" s="103"/>
      <c r="G1" s="34"/>
      <c r="H1" s="34"/>
      <c r="I1" s="34"/>
      <c r="J1" s="34"/>
      <c r="K1" s="34"/>
      <c r="L1" s="34"/>
      <c r="M1" s="34"/>
    </row>
    <row r="2" spans="1:2" ht="16.5" customHeight="1">
      <c r="A2" s="35" t="s">
        <v>1</v>
      </c>
      <c r="B2" s="35"/>
    </row>
    <row r="3" spans="1:6" ht="16.5" customHeight="1">
      <c r="A3" s="97" t="s">
        <v>117</v>
      </c>
      <c r="B3" s="97"/>
      <c r="C3" s="97"/>
      <c r="D3" s="97"/>
      <c r="E3" s="97"/>
      <c r="F3" s="97"/>
    </row>
    <row r="4" spans="1:13" ht="26.25" customHeight="1">
      <c r="A4" s="87" t="s">
        <v>2</v>
      </c>
      <c r="B4" s="87"/>
      <c r="C4" s="87"/>
      <c r="D4" s="87"/>
      <c r="E4" s="87"/>
      <c r="F4" s="87"/>
      <c r="G4" s="87"/>
      <c r="H4" s="31"/>
      <c r="I4" s="31"/>
      <c r="J4" s="31"/>
      <c r="K4" s="31"/>
      <c r="L4" s="31"/>
      <c r="M4" s="31"/>
    </row>
    <row r="5" spans="1:13" ht="16.5" customHeight="1">
      <c r="A5" s="79" t="s">
        <v>69</v>
      </c>
      <c r="B5" s="79"/>
      <c r="C5" s="79"/>
      <c r="D5" s="79"/>
      <c r="E5" s="79"/>
      <c r="F5" s="79"/>
      <c r="G5" s="79"/>
      <c r="H5" s="30"/>
      <c r="I5" s="30"/>
      <c r="J5" s="30"/>
      <c r="K5" s="30"/>
      <c r="L5" s="30"/>
      <c r="M5" s="30"/>
    </row>
    <row r="6" spans="1:13" ht="16.5" customHeight="1" thickBot="1">
      <c r="A6" s="79" t="s">
        <v>132</v>
      </c>
      <c r="B6" s="79"/>
      <c r="C6" s="79"/>
      <c r="D6" s="79"/>
      <c r="E6" s="79"/>
      <c r="F6" s="79"/>
      <c r="G6" s="79"/>
      <c r="H6" s="30"/>
      <c r="I6" s="30"/>
      <c r="J6" s="30"/>
      <c r="K6" s="30"/>
      <c r="L6" s="30"/>
      <c r="M6" s="30"/>
    </row>
    <row r="7" spans="1:7" ht="16.5" customHeight="1" thickBot="1">
      <c r="A7" s="104" t="s">
        <v>70</v>
      </c>
      <c r="B7" s="98" t="s">
        <v>5</v>
      </c>
      <c r="C7" s="98" t="s">
        <v>6</v>
      </c>
      <c r="D7" s="100" t="s">
        <v>71</v>
      </c>
      <c r="E7" s="101"/>
      <c r="F7" s="101"/>
      <c r="G7" s="102"/>
    </row>
    <row r="8" spans="1:7" ht="17.25" customHeight="1">
      <c r="A8" s="105"/>
      <c r="B8" s="99"/>
      <c r="C8" s="99"/>
      <c r="D8" s="36" t="s">
        <v>58</v>
      </c>
      <c r="E8" s="36" t="s">
        <v>59</v>
      </c>
      <c r="F8" s="36" t="s">
        <v>60</v>
      </c>
      <c r="G8" s="36" t="s">
        <v>61</v>
      </c>
    </row>
    <row r="9" spans="1:7" ht="20.25" customHeight="1">
      <c r="A9" s="54" t="s">
        <v>22</v>
      </c>
      <c r="B9" s="59" t="s">
        <v>72</v>
      </c>
      <c r="C9" s="37">
        <f>D9+E9+F9+G9</f>
        <v>569</v>
      </c>
      <c r="D9" s="38">
        <v>146</v>
      </c>
      <c r="E9" s="38">
        <v>149</v>
      </c>
      <c r="F9" s="38">
        <v>143</v>
      </c>
      <c r="G9" s="38">
        <v>131</v>
      </c>
    </row>
    <row r="10" spans="1:7" ht="20.25" customHeight="1">
      <c r="A10" s="95">
        <v>1</v>
      </c>
      <c r="B10" s="60" t="s">
        <v>100</v>
      </c>
      <c r="C10" s="37">
        <f>D10+E10+F10+G10</f>
        <v>522</v>
      </c>
      <c r="D10" s="41">
        <v>132</v>
      </c>
      <c r="E10" s="41">
        <v>136</v>
      </c>
      <c r="F10" s="41">
        <v>132</v>
      </c>
      <c r="G10" s="41">
        <v>122</v>
      </c>
    </row>
    <row r="11" spans="1:7" ht="20.25" customHeight="1">
      <c r="A11" s="96"/>
      <c r="B11" s="61" t="s">
        <v>73</v>
      </c>
      <c r="C11" s="76">
        <f>C10/C9</f>
        <v>0.9173989455184535</v>
      </c>
      <c r="D11" s="76">
        <f>D10/D9</f>
        <v>0.9041095890410958</v>
      </c>
      <c r="E11" s="76">
        <f>E10/E9</f>
        <v>0.912751677852349</v>
      </c>
      <c r="F11" s="76">
        <f>F10/F9</f>
        <v>0.9230769230769231</v>
      </c>
      <c r="G11" s="76">
        <f>G10/G9</f>
        <v>0.9312977099236641</v>
      </c>
    </row>
    <row r="12" spans="1:7" ht="20.25" customHeight="1">
      <c r="A12" s="94">
        <v>2</v>
      </c>
      <c r="B12" s="60" t="s">
        <v>19</v>
      </c>
      <c r="C12" s="42">
        <f>D12+E12+F12+G12</f>
        <v>41</v>
      </c>
      <c r="D12" s="41">
        <v>11</v>
      </c>
      <c r="E12" s="41">
        <v>11</v>
      </c>
      <c r="F12" s="41">
        <v>10</v>
      </c>
      <c r="G12" s="41">
        <v>9</v>
      </c>
    </row>
    <row r="13" spans="1:7" ht="20.25" customHeight="1">
      <c r="A13" s="94"/>
      <c r="B13" s="61" t="s">
        <v>73</v>
      </c>
      <c r="C13" s="46">
        <f>C12/C9</f>
        <v>0.07205623901581722</v>
      </c>
      <c r="D13" s="46">
        <f>D12/D9</f>
        <v>0.07534246575342465</v>
      </c>
      <c r="E13" s="46">
        <f>E12/E9</f>
        <v>0.0738255033557047</v>
      </c>
      <c r="F13" s="46">
        <f>F12/F9</f>
        <v>0.06993006993006994</v>
      </c>
      <c r="G13" s="46">
        <f>G12/G9</f>
        <v>0.06870229007633588</v>
      </c>
    </row>
    <row r="14" spans="1:7" ht="20.25" customHeight="1">
      <c r="A14" s="94">
        <v>3</v>
      </c>
      <c r="B14" s="60" t="s">
        <v>20</v>
      </c>
      <c r="C14" s="42">
        <f>D14+E14+F14+G14</f>
        <v>6</v>
      </c>
      <c r="D14" s="41">
        <v>3</v>
      </c>
      <c r="E14" s="41">
        <v>2</v>
      </c>
      <c r="F14" s="41">
        <v>1</v>
      </c>
      <c r="G14" s="41">
        <v>0</v>
      </c>
    </row>
    <row r="15" spans="1:7" ht="20.25" customHeight="1">
      <c r="A15" s="94"/>
      <c r="B15" s="61" t="s">
        <v>73</v>
      </c>
      <c r="C15" s="46">
        <f>C14/C9</f>
        <v>0.01054481546572935</v>
      </c>
      <c r="D15" s="46">
        <f>D14/D9</f>
        <v>0.02054794520547945</v>
      </c>
      <c r="E15" s="46">
        <f>E14/E9</f>
        <v>0.013422818791946308</v>
      </c>
      <c r="F15" s="46">
        <f>F14/F9</f>
        <v>0.006993006993006993</v>
      </c>
      <c r="G15" s="46">
        <f>G14/G9</f>
        <v>0</v>
      </c>
    </row>
    <row r="16" spans="1:7" ht="20.25" customHeight="1">
      <c r="A16" s="94">
        <v>4</v>
      </c>
      <c r="B16" s="60" t="s">
        <v>74</v>
      </c>
      <c r="C16" s="42">
        <f>D16+E16+F16+G16</f>
        <v>0</v>
      </c>
      <c r="D16" s="41">
        <v>0</v>
      </c>
      <c r="E16" s="41">
        <v>0</v>
      </c>
      <c r="F16" s="41">
        <v>0</v>
      </c>
      <c r="G16" s="41">
        <v>0</v>
      </c>
    </row>
    <row r="17" spans="1:7" ht="20.25" customHeight="1">
      <c r="A17" s="94"/>
      <c r="B17" s="61" t="s">
        <v>73</v>
      </c>
      <c r="C17" s="75">
        <f>C16/C9</f>
        <v>0</v>
      </c>
      <c r="D17" s="75">
        <f>D16/D9</f>
        <v>0</v>
      </c>
      <c r="E17" s="75">
        <f>E16/E9</f>
        <v>0</v>
      </c>
      <c r="F17" s="75">
        <f>F16/F9</f>
        <v>0</v>
      </c>
      <c r="G17" s="75">
        <f>G16/G9</f>
        <v>0</v>
      </c>
    </row>
    <row r="18" spans="1:7" ht="20.25" customHeight="1">
      <c r="A18" s="54" t="s">
        <v>39</v>
      </c>
      <c r="B18" s="59" t="s">
        <v>75</v>
      </c>
      <c r="C18" s="37">
        <f>D18+E18+F18+G18</f>
        <v>569</v>
      </c>
      <c r="D18" s="38">
        <v>146</v>
      </c>
      <c r="E18" s="38">
        <v>149</v>
      </c>
      <c r="F18" s="38">
        <v>143</v>
      </c>
      <c r="G18" s="38">
        <v>131</v>
      </c>
    </row>
    <row r="19" spans="1:7" ht="20.25" customHeight="1">
      <c r="A19" s="94">
        <v>1</v>
      </c>
      <c r="B19" s="60" t="s">
        <v>76</v>
      </c>
      <c r="C19" s="42">
        <f>D19+E19+F19+G19</f>
        <v>125</v>
      </c>
      <c r="D19" s="41">
        <v>30</v>
      </c>
      <c r="E19" s="41">
        <v>32</v>
      </c>
      <c r="F19" s="41">
        <v>32</v>
      </c>
      <c r="G19" s="41">
        <v>31</v>
      </c>
    </row>
    <row r="20" spans="1:7" ht="20.25" customHeight="1">
      <c r="A20" s="94"/>
      <c r="B20" s="61" t="s">
        <v>73</v>
      </c>
      <c r="C20" s="44">
        <f>C19/C18</f>
        <v>0.21968365553602812</v>
      </c>
      <c r="D20" s="44">
        <f>D19/D18</f>
        <v>0.2054794520547945</v>
      </c>
      <c r="E20" s="44">
        <f>E19/E18</f>
        <v>0.21476510067114093</v>
      </c>
      <c r="F20" s="44">
        <f>F19/F18</f>
        <v>0.22377622377622378</v>
      </c>
      <c r="G20" s="44">
        <f>G19/G18</f>
        <v>0.2366412213740458</v>
      </c>
    </row>
    <row r="21" spans="1:7" ht="20.25" customHeight="1">
      <c r="A21" s="94">
        <v>2</v>
      </c>
      <c r="B21" s="60" t="s">
        <v>19</v>
      </c>
      <c r="C21" s="42">
        <f>D21+E21+F21+G21</f>
        <v>298</v>
      </c>
      <c r="D21" s="41">
        <v>76</v>
      </c>
      <c r="E21" s="41">
        <v>79</v>
      </c>
      <c r="F21" s="41">
        <v>75</v>
      </c>
      <c r="G21" s="41">
        <v>68</v>
      </c>
    </row>
    <row r="22" spans="1:9" ht="20.25" customHeight="1">
      <c r="A22" s="94"/>
      <c r="B22" s="61" t="s">
        <v>73</v>
      </c>
      <c r="C22" s="44">
        <f>C21/C18</f>
        <v>0.523725834797891</v>
      </c>
      <c r="D22" s="44">
        <f>D21/D18</f>
        <v>0.5205479452054794</v>
      </c>
      <c r="E22" s="44">
        <f>E21/E18</f>
        <v>0.5302013422818792</v>
      </c>
      <c r="F22" s="44">
        <f>F21/F18</f>
        <v>0.5244755244755245</v>
      </c>
      <c r="G22" s="44">
        <f>G21/G18</f>
        <v>0.5190839694656488</v>
      </c>
      <c r="I22" t="s">
        <v>111</v>
      </c>
    </row>
    <row r="23" spans="1:7" ht="20.25" customHeight="1">
      <c r="A23" s="94">
        <v>3</v>
      </c>
      <c r="B23" s="60" t="s">
        <v>20</v>
      </c>
      <c r="C23" s="42">
        <f>D23+E23+F23+G23</f>
        <v>140</v>
      </c>
      <c r="D23" s="41">
        <v>37</v>
      </c>
      <c r="E23" s="41">
        <v>36</v>
      </c>
      <c r="F23" s="41">
        <v>35</v>
      </c>
      <c r="G23" s="41">
        <v>32</v>
      </c>
    </row>
    <row r="24" spans="1:7" ht="20.25" customHeight="1">
      <c r="A24" s="94"/>
      <c r="B24" s="61" t="s">
        <v>73</v>
      </c>
      <c r="C24" s="44">
        <f>C23/C18</f>
        <v>0.2460456942003515</v>
      </c>
      <c r="D24" s="45" t="s">
        <v>112</v>
      </c>
      <c r="E24" s="45" t="s">
        <v>113</v>
      </c>
      <c r="F24" s="45" t="s">
        <v>114</v>
      </c>
      <c r="G24" s="45" t="s">
        <v>115</v>
      </c>
    </row>
    <row r="25" spans="1:7" ht="20.25" customHeight="1">
      <c r="A25" s="94">
        <v>4</v>
      </c>
      <c r="B25" s="60" t="s">
        <v>74</v>
      </c>
      <c r="C25" s="42">
        <f>D25+E25+F25+G25</f>
        <v>6</v>
      </c>
      <c r="D25" s="41">
        <v>3</v>
      </c>
      <c r="E25" s="41">
        <v>2</v>
      </c>
      <c r="F25" s="41">
        <v>1</v>
      </c>
      <c r="G25" s="41">
        <v>0</v>
      </c>
    </row>
    <row r="26" spans="1:7" ht="20.25" customHeight="1">
      <c r="A26" s="94"/>
      <c r="B26" s="61" t="s">
        <v>73</v>
      </c>
      <c r="C26" s="46">
        <f>C25/C18</f>
        <v>0.01054481546572935</v>
      </c>
      <c r="D26" s="46">
        <f>D25/D18</f>
        <v>0.02054794520547945</v>
      </c>
      <c r="E26" s="46">
        <f>E25/E18</f>
        <v>0.013422818791946308</v>
      </c>
      <c r="F26" s="46">
        <f>F25/F18</f>
        <v>0.006993006993006993</v>
      </c>
      <c r="G26" s="46">
        <f>G25/G18</f>
        <v>0</v>
      </c>
    </row>
    <row r="27" spans="1:7" ht="20.25" customHeight="1">
      <c r="A27" s="94">
        <v>5</v>
      </c>
      <c r="B27" s="60" t="s">
        <v>77</v>
      </c>
      <c r="C27" s="42">
        <f>D27+E27+F27+G27</f>
        <v>0</v>
      </c>
      <c r="D27" s="41">
        <v>0</v>
      </c>
      <c r="E27" s="41">
        <v>0</v>
      </c>
      <c r="F27" s="41">
        <v>0</v>
      </c>
      <c r="G27" s="41">
        <v>0</v>
      </c>
    </row>
    <row r="28" spans="1:7" ht="20.25" customHeight="1">
      <c r="A28" s="94"/>
      <c r="B28" s="61" t="s">
        <v>73</v>
      </c>
      <c r="C28" s="48">
        <v>0</v>
      </c>
      <c r="D28" s="43">
        <v>0</v>
      </c>
      <c r="E28" s="43">
        <v>0</v>
      </c>
      <c r="F28" s="43">
        <v>0</v>
      </c>
      <c r="G28" s="43">
        <v>0</v>
      </c>
    </row>
    <row r="29" spans="1:7" ht="20.25" customHeight="1">
      <c r="A29" s="54" t="s">
        <v>43</v>
      </c>
      <c r="B29" s="59" t="s">
        <v>78</v>
      </c>
      <c r="C29" s="37">
        <f>D29+E29+F29+G29</f>
        <v>569</v>
      </c>
      <c r="D29" s="38">
        <v>146</v>
      </c>
      <c r="E29" s="38">
        <v>149</v>
      </c>
      <c r="F29" s="38">
        <v>143</v>
      </c>
      <c r="G29" s="38">
        <v>131</v>
      </c>
    </row>
    <row r="30" spans="1:7" ht="20.25" customHeight="1">
      <c r="A30" s="94">
        <v>1</v>
      </c>
      <c r="B30" s="60" t="s">
        <v>79</v>
      </c>
      <c r="C30" s="37"/>
      <c r="D30" s="38"/>
      <c r="E30" s="38"/>
      <c r="F30" s="38"/>
      <c r="G30" s="38"/>
    </row>
    <row r="31" spans="1:7" ht="20.25" customHeight="1">
      <c r="A31" s="94"/>
      <c r="B31" s="61" t="s">
        <v>73</v>
      </c>
      <c r="C31" s="46"/>
      <c r="D31" s="46"/>
      <c r="E31" s="46"/>
      <c r="F31" s="46"/>
      <c r="G31" s="46"/>
    </row>
    <row r="32" spans="1:9" ht="20.25" customHeight="1">
      <c r="A32" s="94" t="s">
        <v>80</v>
      </c>
      <c r="B32" s="60" t="s">
        <v>81</v>
      </c>
      <c r="C32" s="42">
        <f>D32+E32+F32+G32</f>
        <v>125</v>
      </c>
      <c r="D32" s="41">
        <v>30</v>
      </c>
      <c r="E32" s="41">
        <v>32</v>
      </c>
      <c r="F32" s="41">
        <v>32</v>
      </c>
      <c r="G32" s="41">
        <v>31</v>
      </c>
      <c r="I32" t="s">
        <v>111</v>
      </c>
    </row>
    <row r="33" spans="1:7" ht="20.25" customHeight="1">
      <c r="A33" s="94"/>
      <c r="B33" s="61" t="s">
        <v>73</v>
      </c>
      <c r="C33" s="44">
        <f>C32/C29</f>
        <v>0.21968365553602812</v>
      </c>
      <c r="D33" s="44">
        <f>D32/D29</f>
        <v>0.2054794520547945</v>
      </c>
      <c r="E33" s="44">
        <f>E32/E29</f>
        <v>0.21476510067114093</v>
      </c>
      <c r="F33" s="44">
        <f>F32/F29</f>
        <v>0.22377622377622378</v>
      </c>
      <c r="G33" s="44">
        <f>G32/G29</f>
        <v>0.2366412213740458</v>
      </c>
    </row>
    <row r="34" spans="1:9" ht="20.25" customHeight="1">
      <c r="A34" s="94" t="s">
        <v>82</v>
      </c>
      <c r="B34" s="60" t="s">
        <v>83</v>
      </c>
      <c r="C34" s="42">
        <f>D34+E34+F34+G34</f>
        <v>298</v>
      </c>
      <c r="D34" s="41">
        <v>76</v>
      </c>
      <c r="E34" s="41">
        <v>79</v>
      </c>
      <c r="F34" s="41">
        <v>75</v>
      </c>
      <c r="G34" s="41">
        <v>68</v>
      </c>
      <c r="I34" t="s">
        <v>111</v>
      </c>
    </row>
    <row r="35" spans="1:7" ht="20.25" customHeight="1">
      <c r="A35" s="94"/>
      <c r="B35" s="61" t="s">
        <v>73</v>
      </c>
      <c r="C35" s="44">
        <f>C34/C29</f>
        <v>0.523725834797891</v>
      </c>
      <c r="D35" s="44">
        <f>D34/D29</f>
        <v>0.5205479452054794</v>
      </c>
      <c r="E35" s="44">
        <f>E34/E29</f>
        <v>0.5302013422818792</v>
      </c>
      <c r="F35" s="44">
        <f>F34/F29</f>
        <v>0.5244755244755245</v>
      </c>
      <c r="G35" s="44">
        <f>G34/G29</f>
        <v>0.5190839694656488</v>
      </c>
    </row>
    <row r="36" spans="1:7" ht="20.25" customHeight="1">
      <c r="A36" s="94">
        <v>2</v>
      </c>
      <c r="B36" s="60" t="s">
        <v>84</v>
      </c>
      <c r="C36" s="42">
        <f>D36+E36+F36+G36</f>
        <v>5</v>
      </c>
      <c r="D36" s="41">
        <v>2</v>
      </c>
      <c r="E36" s="41">
        <v>2</v>
      </c>
      <c r="F36" s="41">
        <v>1</v>
      </c>
      <c r="G36" s="41">
        <v>0</v>
      </c>
    </row>
    <row r="37" spans="1:7" ht="20.25" customHeight="1">
      <c r="A37" s="94"/>
      <c r="B37" s="61" t="s">
        <v>73</v>
      </c>
      <c r="C37" s="46">
        <f>C36/C29</f>
        <v>0.008787346221441126</v>
      </c>
      <c r="D37" s="46">
        <f>D36/D29</f>
        <v>0.0136986301369863</v>
      </c>
      <c r="E37" s="46">
        <f>E36/E29</f>
        <v>0.013422818791946308</v>
      </c>
      <c r="F37" s="46">
        <f>F36/F29</f>
        <v>0.006993006993006993</v>
      </c>
      <c r="G37" s="46">
        <v>0</v>
      </c>
    </row>
    <row r="38" spans="1:10" ht="20.25" customHeight="1">
      <c r="A38" s="94">
        <v>3</v>
      </c>
      <c r="B38" s="60" t="s">
        <v>85</v>
      </c>
      <c r="C38" s="42">
        <v>0</v>
      </c>
      <c r="D38" s="41">
        <v>0</v>
      </c>
      <c r="E38" s="41">
        <v>0</v>
      </c>
      <c r="F38" s="41">
        <v>0</v>
      </c>
      <c r="G38" s="41">
        <v>0</v>
      </c>
      <c r="J38" s="49"/>
    </row>
    <row r="39" spans="1:7" ht="20.25" customHeight="1">
      <c r="A39" s="94"/>
      <c r="B39" s="61" t="s">
        <v>73</v>
      </c>
      <c r="C39" s="46">
        <f>C38/C29</f>
        <v>0</v>
      </c>
      <c r="D39" s="46">
        <f>D38/D29</f>
        <v>0</v>
      </c>
      <c r="E39" s="46">
        <f>E38/E29</f>
        <v>0</v>
      </c>
      <c r="F39" s="46">
        <f>F38/F29</f>
        <v>0</v>
      </c>
      <c r="G39" s="46">
        <f>G38/G29</f>
        <v>0</v>
      </c>
    </row>
    <row r="40" spans="1:7" ht="20.25" customHeight="1">
      <c r="A40" s="94">
        <v>4</v>
      </c>
      <c r="B40" s="60" t="s">
        <v>86</v>
      </c>
      <c r="C40" s="42">
        <v>0</v>
      </c>
      <c r="D40" s="41">
        <v>0</v>
      </c>
      <c r="E40" s="41">
        <v>0</v>
      </c>
      <c r="F40" s="41">
        <v>0</v>
      </c>
      <c r="G40" s="41">
        <v>0</v>
      </c>
    </row>
    <row r="41" spans="1:7" ht="20.25" customHeight="1">
      <c r="A41" s="94"/>
      <c r="B41" s="61" t="s">
        <v>73</v>
      </c>
      <c r="C41" s="77">
        <f>C40/C18</f>
        <v>0</v>
      </c>
      <c r="D41" s="77">
        <f>D40/D18</f>
        <v>0</v>
      </c>
      <c r="E41" s="77">
        <f>E40/E18</f>
        <v>0</v>
      </c>
      <c r="F41" s="77">
        <f>F40/F18</f>
        <v>0</v>
      </c>
      <c r="G41" s="77">
        <f>G40/G18</f>
        <v>0</v>
      </c>
    </row>
    <row r="42" spans="1:7" ht="20.25" customHeight="1">
      <c r="A42" s="94">
        <v>5</v>
      </c>
      <c r="B42" s="60" t="s">
        <v>87</v>
      </c>
      <c r="C42" s="42">
        <v>0</v>
      </c>
      <c r="D42" s="41">
        <v>0</v>
      </c>
      <c r="E42" s="41">
        <v>0</v>
      </c>
      <c r="F42" s="41">
        <v>0</v>
      </c>
      <c r="G42" s="41">
        <v>0</v>
      </c>
    </row>
    <row r="43" spans="1:7" ht="20.25" customHeight="1">
      <c r="A43" s="94"/>
      <c r="B43" s="61" t="s">
        <v>73</v>
      </c>
      <c r="C43" s="48">
        <v>0</v>
      </c>
      <c r="D43" s="43">
        <v>0</v>
      </c>
      <c r="E43" s="43">
        <v>0</v>
      </c>
      <c r="F43" s="43">
        <v>0</v>
      </c>
      <c r="G43" s="43">
        <v>0</v>
      </c>
    </row>
    <row r="44" spans="1:7" ht="20.25" customHeight="1">
      <c r="A44" s="95">
        <v>6</v>
      </c>
      <c r="B44" s="62" t="s">
        <v>101</v>
      </c>
      <c r="C44" s="50">
        <v>0</v>
      </c>
      <c r="D44" s="51">
        <v>0</v>
      </c>
      <c r="E44" s="51">
        <v>0</v>
      </c>
      <c r="F44" s="51">
        <v>0</v>
      </c>
      <c r="G44" s="51">
        <v>0</v>
      </c>
    </row>
    <row r="45" spans="1:7" ht="20.25" customHeight="1">
      <c r="A45" s="96"/>
      <c r="B45" s="61" t="s">
        <v>73</v>
      </c>
      <c r="C45" s="48">
        <v>0</v>
      </c>
      <c r="D45" s="43">
        <v>0</v>
      </c>
      <c r="E45" s="43">
        <v>0</v>
      </c>
      <c r="F45" s="43">
        <v>0</v>
      </c>
      <c r="G45" s="43">
        <v>0</v>
      </c>
    </row>
    <row r="46" spans="1:7" ht="20.25" customHeight="1">
      <c r="A46" s="88" t="s">
        <v>65</v>
      </c>
      <c r="B46" s="91" t="s">
        <v>94</v>
      </c>
      <c r="C46" s="89">
        <v>0</v>
      </c>
      <c r="D46" s="90">
        <v>0</v>
      </c>
      <c r="E46" s="90">
        <v>0</v>
      </c>
      <c r="F46" s="90">
        <v>0</v>
      </c>
      <c r="G46" s="90">
        <v>0</v>
      </c>
    </row>
    <row r="47" spans="1:7" ht="20.25" customHeight="1">
      <c r="A47" s="88"/>
      <c r="B47" s="92"/>
      <c r="C47" s="89"/>
      <c r="D47" s="90"/>
      <c r="E47" s="90"/>
      <c r="F47" s="90"/>
      <c r="G47" s="90"/>
    </row>
    <row r="48" spans="1:7" s="40" customFormat="1" ht="20.25" customHeight="1">
      <c r="A48" s="55">
        <v>1</v>
      </c>
      <c r="B48" s="63" t="s">
        <v>95</v>
      </c>
      <c r="C48" s="37">
        <v>0</v>
      </c>
      <c r="D48" s="38">
        <v>0</v>
      </c>
      <c r="E48" s="38">
        <v>0</v>
      </c>
      <c r="F48" s="38">
        <v>0</v>
      </c>
      <c r="G48" s="38">
        <v>0</v>
      </c>
    </row>
    <row r="49" spans="1:7" ht="20.25" customHeight="1">
      <c r="A49" s="55">
        <v>1</v>
      </c>
      <c r="B49" s="64" t="s">
        <v>88</v>
      </c>
      <c r="C49" s="53">
        <v>0</v>
      </c>
      <c r="D49" s="39">
        <v>0</v>
      </c>
      <c r="E49" s="39">
        <v>0</v>
      </c>
      <c r="F49" s="39">
        <v>0</v>
      </c>
      <c r="G49" s="52">
        <v>0</v>
      </c>
    </row>
    <row r="50" spans="1:7" ht="20.25" customHeight="1">
      <c r="A50" s="55">
        <v>2</v>
      </c>
      <c r="B50" s="64" t="s">
        <v>96</v>
      </c>
      <c r="C50" s="37">
        <v>0</v>
      </c>
      <c r="D50" s="38">
        <v>0</v>
      </c>
      <c r="E50" s="38">
        <v>0</v>
      </c>
      <c r="F50" s="38">
        <v>0</v>
      </c>
      <c r="G50" s="38">
        <v>0</v>
      </c>
    </row>
    <row r="51" spans="1:7" ht="20.25" customHeight="1">
      <c r="A51" s="54" t="s">
        <v>66</v>
      </c>
      <c r="B51" s="59" t="s">
        <v>97</v>
      </c>
      <c r="C51" s="37">
        <v>131</v>
      </c>
      <c r="D51" s="38"/>
      <c r="E51" s="38"/>
      <c r="F51" s="38"/>
      <c r="G51" s="38"/>
    </row>
    <row r="52" spans="1:7" ht="20.25" customHeight="1">
      <c r="A52" s="54" t="s">
        <v>67</v>
      </c>
      <c r="B52" s="59" t="s">
        <v>98</v>
      </c>
      <c r="C52" s="37"/>
      <c r="D52" s="38"/>
      <c r="E52" s="38"/>
      <c r="F52" s="38"/>
      <c r="G52" s="37"/>
    </row>
    <row r="53" spans="1:7" ht="20.25" customHeight="1">
      <c r="A53" s="94">
        <v>1</v>
      </c>
      <c r="B53" s="60" t="s">
        <v>76</v>
      </c>
      <c r="C53" s="41"/>
      <c r="D53" s="41"/>
      <c r="E53" s="41"/>
      <c r="F53" s="41"/>
      <c r="G53" s="41"/>
    </row>
    <row r="54" spans="1:7" ht="20.25" customHeight="1">
      <c r="A54" s="94"/>
      <c r="B54" s="61" t="s">
        <v>73</v>
      </c>
      <c r="C54" s="47"/>
      <c r="D54" s="43"/>
      <c r="E54" s="43"/>
      <c r="F54" s="43"/>
      <c r="G54" s="47"/>
    </row>
    <row r="55" spans="1:7" ht="20.25" customHeight="1">
      <c r="A55" s="94">
        <v>2</v>
      </c>
      <c r="B55" s="60" t="s">
        <v>19</v>
      </c>
      <c r="C55" s="41"/>
      <c r="D55" s="41"/>
      <c r="E55" s="41"/>
      <c r="F55" s="41"/>
      <c r="G55" s="41"/>
    </row>
    <row r="56" spans="1:9" ht="20.25" customHeight="1">
      <c r="A56" s="94"/>
      <c r="B56" s="61" t="s">
        <v>73</v>
      </c>
      <c r="C56" s="47"/>
      <c r="D56" s="43"/>
      <c r="E56" s="43"/>
      <c r="F56" s="43"/>
      <c r="G56" s="47"/>
      <c r="I56" t="s">
        <v>111</v>
      </c>
    </row>
    <row r="57" spans="1:9" ht="20.25" customHeight="1">
      <c r="A57" s="94">
        <v>3</v>
      </c>
      <c r="B57" s="60" t="s">
        <v>20</v>
      </c>
      <c r="C57" s="41"/>
      <c r="D57" s="41"/>
      <c r="E57" s="41"/>
      <c r="F57" s="41"/>
      <c r="G57" s="41"/>
      <c r="I57" t="s">
        <v>111</v>
      </c>
    </row>
    <row r="58" spans="1:7" ht="20.25" customHeight="1">
      <c r="A58" s="94"/>
      <c r="B58" s="61" t="s">
        <v>73</v>
      </c>
      <c r="C58" s="47"/>
      <c r="D58" s="43"/>
      <c r="E58" s="43"/>
      <c r="F58" s="43"/>
      <c r="G58" s="47"/>
    </row>
    <row r="59" spans="1:7" ht="20.25" customHeight="1">
      <c r="A59" s="88" t="s">
        <v>89</v>
      </c>
      <c r="B59" s="91" t="s">
        <v>99</v>
      </c>
      <c r="C59" s="89"/>
      <c r="D59" s="90"/>
      <c r="E59" s="90"/>
      <c r="F59" s="90"/>
      <c r="G59" s="90"/>
    </row>
    <row r="60" spans="1:7" ht="20.25" customHeight="1">
      <c r="A60" s="88"/>
      <c r="B60" s="92"/>
      <c r="C60" s="89"/>
      <c r="D60" s="90"/>
      <c r="E60" s="90"/>
      <c r="F60" s="90"/>
      <c r="G60" s="90"/>
    </row>
    <row r="61" spans="1:7" ht="20.25" customHeight="1">
      <c r="A61" s="54" t="s">
        <v>90</v>
      </c>
      <c r="B61" s="59" t="s">
        <v>92</v>
      </c>
      <c r="C61" s="56" t="s">
        <v>135</v>
      </c>
      <c r="D61" s="57" t="s">
        <v>133</v>
      </c>
      <c r="E61" s="57" t="s">
        <v>134</v>
      </c>
      <c r="F61" s="57" t="s">
        <v>120</v>
      </c>
      <c r="G61" s="57" t="s">
        <v>121</v>
      </c>
    </row>
    <row r="62" spans="1:7" ht="20.25" customHeight="1">
      <c r="A62" s="54" t="s">
        <v>91</v>
      </c>
      <c r="B62" s="59" t="s">
        <v>93</v>
      </c>
      <c r="C62" s="37">
        <v>0</v>
      </c>
      <c r="D62" s="38">
        <v>0</v>
      </c>
      <c r="E62" s="38">
        <v>0</v>
      </c>
      <c r="F62" s="38">
        <v>0</v>
      </c>
      <c r="G62" s="38">
        <v>0</v>
      </c>
    </row>
    <row r="63" spans="4:7" ht="20.25" customHeight="1">
      <c r="D63" s="93" t="s">
        <v>130</v>
      </c>
      <c r="E63" s="93"/>
      <c r="F63" s="93"/>
      <c r="G63" s="93"/>
    </row>
    <row r="64" spans="4:7" ht="20.25" customHeight="1">
      <c r="D64" s="86" t="s">
        <v>55</v>
      </c>
      <c r="E64" s="86"/>
      <c r="F64" s="86"/>
      <c r="G64" s="86"/>
    </row>
    <row r="65" spans="4:7" ht="24.75" customHeight="1">
      <c r="D65" s="26"/>
      <c r="E65" s="26"/>
      <c r="F65" s="26"/>
      <c r="G65" s="26"/>
    </row>
    <row r="66" spans="4:7" ht="24.75" customHeight="1">
      <c r="D66" s="26"/>
      <c r="E66" s="26"/>
      <c r="F66" s="26"/>
      <c r="G66" s="26"/>
    </row>
    <row r="67" spans="4:7" ht="24.75" customHeight="1">
      <c r="D67" s="26"/>
      <c r="E67" s="26"/>
      <c r="F67" s="26"/>
      <c r="G67" s="26"/>
    </row>
    <row r="68" spans="4:7" ht="24.75" customHeight="1">
      <c r="D68" s="79" t="s">
        <v>136</v>
      </c>
      <c r="E68" s="79"/>
      <c r="F68" s="79"/>
      <c r="G68" s="79"/>
    </row>
  </sheetData>
  <sheetProtection/>
  <mergeCells count="46">
    <mergeCell ref="A12:A13"/>
    <mergeCell ref="A14:A15"/>
    <mergeCell ref="A7:A8"/>
    <mergeCell ref="B7:B8"/>
    <mergeCell ref="C7:C8"/>
    <mergeCell ref="D7:G7"/>
    <mergeCell ref="A1:F1"/>
    <mergeCell ref="A4:G4"/>
    <mergeCell ref="D68:G68"/>
    <mergeCell ref="A10:A11"/>
    <mergeCell ref="A3:F3"/>
    <mergeCell ref="A5:G5"/>
    <mergeCell ref="A6:G6"/>
    <mergeCell ref="D64:G64"/>
    <mergeCell ref="A46:A47"/>
    <mergeCell ref="A19:A20"/>
    <mergeCell ref="A44:A45"/>
    <mergeCell ref="A42:A43"/>
    <mergeCell ref="A16:A17"/>
    <mergeCell ref="A21:A22"/>
    <mergeCell ref="A23:A24"/>
    <mergeCell ref="A27:A28"/>
    <mergeCell ref="A25:A26"/>
    <mergeCell ref="A30:A31"/>
    <mergeCell ref="A32:A33"/>
    <mergeCell ref="A36:A37"/>
    <mergeCell ref="A34:A35"/>
    <mergeCell ref="A40:A41"/>
    <mergeCell ref="A38:A39"/>
    <mergeCell ref="G46:G47"/>
    <mergeCell ref="E46:E47"/>
    <mergeCell ref="F46:F47"/>
    <mergeCell ref="A57:A58"/>
    <mergeCell ref="A55:A56"/>
    <mergeCell ref="C46:C47"/>
    <mergeCell ref="D46:D47"/>
    <mergeCell ref="A53:A54"/>
    <mergeCell ref="B46:B47"/>
    <mergeCell ref="F59:F60"/>
    <mergeCell ref="G59:G60"/>
    <mergeCell ref="B59:B60"/>
    <mergeCell ref="D63:G63"/>
    <mergeCell ref="A59:A60"/>
    <mergeCell ref="C59:C60"/>
    <mergeCell ref="D59:D60"/>
    <mergeCell ref="E59:E60"/>
  </mergeCells>
  <printOptions/>
  <pageMargins left="0.29" right="0.27" top="0.44" bottom="0.51" header="0.19" footer="0.29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4">
      <selection activeCell="E23" sqref="E23"/>
    </sheetView>
  </sheetViews>
  <sheetFormatPr defaultColWidth="9.140625" defaultRowHeight="21.75" customHeight="1"/>
  <cols>
    <col min="1" max="1" width="5.140625" style="29" customWidth="1"/>
    <col min="2" max="2" width="36.7109375" style="28" customWidth="1"/>
    <col min="3" max="3" width="28.00390625" style="28" customWidth="1"/>
    <col min="4" max="4" width="27.57421875" style="28" customWidth="1"/>
    <col min="5" max="5" width="28.57421875" style="28" customWidth="1"/>
    <col min="6" max="6" width="27.7109375" style="28" customWidth="1"/>
    <col min="7" max="16384" width="9.140625" style="28" customWidth="1"/>
  </cols>
  <sheetData>
    <row r="1" spans="1:13" ht="17.25" customHeight="1">
      <c r="A1" s="34" t="s">
        <v>56</v>
      </c>
      <c r="B1" s="34"/>
      <c r="C1" s="34"/>
      <c r="D1" s="34"/>
      <c r="E1" s="34"/>
      <c r="F1" s="34" t="s">
        <v>56</v>
      </c>
      <c r="G1" s="34"/>
      <c r="H1" s="34"/>
      <c r="I1" s="34"/>
      <c r="J1" s="34"/>
      <c r="K1" s="34"/>
      <c r="L1" s="34"/>
      <c r="M1" s="34"/>
    </row>
    <row r="2" spans="1:2" ht="17.25" customHeight="1">
      <c r="A2" s="58" t="s">
        <v>1</v>
      </c>
      <c r="B2" s="35"/>
    </row>
    <row r="3" spans="1:3" ht="17.25" customHeight="1">
      <c r="A3" s="97" t="s">
        <v>117</v>
      </c>
      <c r="B3" s="97"/>
      <c r="C3" s="97"/>
    </row>
    <row r="4" ht="8.25" customHeight="1">
      <c r="A4" s="32"/>
    </row>
    <row r="5" spans="1:13" ht="19.5" customHeight="1">
      <c r="A5" s="87" t="s">
        <v>2</v>
      </c>
      <c r="B5" s="87"/>
      <c r="C5" s="87"/>
      <c r="D5" s="87"/>
      <c r="E5" s="87"/>
      <c r="F5" s="87"/>
      <c r="G5" s="87"/>
      <c r="H5" s="31"/>
      <c r="I5" s="31"/>
      <c r="J5" s="31"/>
      <c r="K5" s="31"/>
      <c r="L5" s="31"/>
      <c r="M5" s="31"/>
    </row>
    <row r="6" spans="1:13" ht="22.5" customHeight="1">
      <c r="A6" s="79" t="s">
        <v>57</v>
      </c>
      <c r="B6" s="79"/>
      <c r="C6" s="79"/>
      <c r="D6" s="79"/>
      <c r="E6" s="79"/>
      <c r="F6" s="79"/>
      <c r="G6" s="30"/>
      <c r="H6" s="30"/>
      <c r="I6" s="30"/>
      <c r="J6" s="30"/>
      <c r="K6" s="30"/>
      <c r="L6" s="30"/>
      <c r="M6" s="30"/>
    </row>
    <row r="7" spans="1:13" ht="23.25" customHeight="1">
      <c r="A7" s="79" t="s">
        <v>128</v>
      </c>
      <c r="B7" s="79"/>
      <c r="C7" s="79"/>
      <c r="D7" s="79"/>
      <c r="E7" s="79"/>
      <c r="F7" s="79"/>
      <c r="G7" s="30"/>
      <c r="H7" s="30"/>
      <c r="I7" s="30"/>
      <c r="J7" s="30"/>
      <c r="K7" s="30"/>
      <c r="L7" s="30"/>
      <c r="M7" s="30"/>
    </row>
    <row r="8" spans="1:13" ht="7.5" customHeight="1">
      <c r="A8" s="27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6" ht="15" customHeight="1">
      <c r="A9" s="107" t="s">
        <v>4</v>
      </c>
      <c r="B9" s="107" t="s">
        <v>5</v>
      </c>
      <c r="C9" s="106" t="s">
        <v>62</v>
      </c>
      <c r="D9" s="106"/>
      <c r="E9" s="106"/>
      <c r="F9" s="106"/>
    </row>
    <row r="10" spans="1:6" ht="20.25" customHeight="1">
      <c r="A10" s="107"/>
      <c r="B10" s="107"/>
      <c r="C10" s="33" t="s">
        <v>58</v>
      </c>
      <c r="D10" s="33" t="s">
        <v>59</v>
      </c>
      <c r="E10" s="33" t="s">
        <v>60</v>
      </c>
      <c r="F10" s="33" t="s">
        <v>61</v>
      </c>
    </row>
    <row r="11" spans="1:6" s="67" customFormat="1" ht="37.5" customHeight="1">
      <c r="A11" s="65" t="s">
        <v>22</v>
      </c>
      <c r="B11" s="66" t="s">
        <v>63</v>
      </c>
      <c r="C11" s="68" t="s">
        <v>126</v>
      </c>
      <c r="D11" s="68" t="s">
        <v>122</v>
      </c>
      <c r="E11" s="68" t="s">
        <v>123</v>
      </c>
      <c r="F11" s="68" t="s">
        <v>127</v>
      </c>
    </row>
    <row r="12" spans="1:6" s="67" customFormat="1" ht="41.25" customHeight="1">
      <c r="A12" s="65" t="s">
        <v>39</v>
      </c>
      <c r="B12" s="68" t="s">
        <v>64</v>
      </c>
      <c r="C12" s="69" t="s">
        <v>129</v>
      </c>
      <c r="D12" s="69" t="s">
        <v>129</v>
      </c>
      <c r="E12" s="69" t="s">
        <v>129</v>
      </c>
      <c r="F12" s="69" t="s">
        <v>129</v>
      </c>
    </row>
    <row r="13" spans="1:6" s="67" customFormat="1" ht="75.75" customHeight="1">
      <c r="A13" s="65" t="s">
        <v>43</v>
      </c>
      <c r="B13" s="68" t="s">
        <v>104</v>
      </c>
      <c r="C13" s="69" t="s">
        <v>105</v>
      </c>
      <c r="D13" s="69" t="s">
        <v>105</v>
      </c>
      <c r="E13" s="69" t="s">
        <v>105</v>
      </c>
      <c r="F13" s="69" t="s">
        <v>105</v>
      </c>
    </row>
    <row r="14" spans="1:6" s="67" customFormat="1" ht="79.5" customHeight="1">
      <c r="A14" s="65" t="s">
        <v>65</v>
      </c>
      <c r="B14" s="68" t="s">
        <v>106</v>
      </c>
      <c r="C14" s="69" t="s">
        <v>107</v>
      </c>
      <c r="D14" s="69" t="s">
        <v>107</v>
      </c>
      <c r="E14" s="69" t="s">
        <v>107</v>
      </c>
      <c r="F14" s="69" t="s">
        <v>107</v>
      </c>
    </row>
    <row r="15" spans="1:10" s="67" customFormat="1" ht="43.5" customHeight="1">
      <c r="A15" s="65" t="s">
        <v>66</v>
      </c>
      <c r="B15" s="68" t="s">
        <v>108</v>
      </c>
      <c r="C15" s="70"/>
      <c r="D15" s="70"/>
      <c r="E15" s="70"/>
      <c r="F15" s="71"/>
      <c r="G15" s="72"/>
      <c r="H15" s="72"/>
      <c r="I15" s="72"/>
      <c r="J15" s="72"/>
    </row>
    <row r="16" spans="1:10" s="67" customFormat="1" ht="21.75" customHeight="1">
      <c r="A16" s="65" t="s">
        <v>67</v>
      </c>
      <c r="B16" s="66" t="s">
        <v>109</v>
      </c>
      <c r="C16" s="71"/>
      <c r="D16" s="71"/>
      <c r="E16" s="71"/>
      <c r="F16" s="71"/>
      <c r="G16" s="72"/>
      <c r="H16" s="72"/>
      <c r="I16" s="72"/>
      <c r="J16" s="72"/>
    </row>
    <row r="17" spans="1:9" s="67" customFormat="1" ht="21.75" customHeight="1">
      <c r="A17" s="32"/>
      <c r="C17" s="78" t="s">
        <v>130</v>
      </c>
      <c r="D17" s="78"/>
      <c r="E17" s="78"/>
      <c r="F17" s="78"/>
      <c r="G17" s="73"/>
      <c r="H17" s="73"/>
      <c r="I17" s="73"/>
    </row>
    <row r="18" spans="1:9" s="67" customFormat="1" ht="21.75" customHeight="1">
      <c r="A18" s="32"/>
      <c r="C18" s="103" t="s">
        <v>55</v>
      </c>
      <c r="D18" s="103"/>
      <c r="E18" s="103"/>
      <c r="F18" s="103"/>
      <c r="G18" s="35"/>
      <c r="H18" s="35"/>
      <c r="I18" s="35"/>
    </row>
    <row r="19" spans="1:9" s="67" customFormat="1" ht="21.75" customHeight="1">
      <c r="A19" s="32"/>
      <c r="C19" s="1"/>
      <c r="D19" s="1"/>
      <c r="E19" s="1"/>
      <c r="F19" s="1"/>
      <c r="G19" s="1"/>
      <c r="H19" s="1"/>
      <c r="I19" s="1"/>
    </row>
    <row r="20" spans="1:9" s="67" customFormat="1" ht="21.75" customHeight="1">
      <c r="A20" s="32"/>
      <c r="C20" s="1"/>
      <c r="D20" s="1"/>
      <c r="E20" s="1"/>
      <c r="F20" s="1"/>
      <c r="G20" s="1"/>
      <c r="H20" s="1"/>
      <c r="I20" s="1"/>
    </row>
    <row r="21" spans="1:9" s="67" customFormat="1" ht="21.75" customHeight="1">
      <c r="A21" s="32"/>
      <c r="C21" s="1"/>
      <c r="D21" s="1"/>
      <c r="E21" s="1"/>
      <c r="F21" s="1"/>
      <c r="G21" s="1"/>
      <c r="H21" s="1"/>
      <c r="I21" s="1"/>
    </row>
    <row r="22" spans="1:9" s="67" customFormat="1" ht="21.75" customHeight="1">
      <c r="A22" s="32"/>
      <c r="C22" s="1"/>
      <c r="D22" s="1"/>
      <c r="E22" s="1"/>
      <c r="F22" s="1"/>
      <c r="G22" s="1"/>
      <c r="H22" s="1"/>
      <c r="I22" s="1"/>
    </row>
    <row r="23" spans="1:9" s="67" customFormat="1" ht="21.75" customHeight="1">
      <c r="A23" s="32"/>
      <c r="C23" s="74"/>
      <c r="D23" s="74"/>
      <c r="E23" s="74" t="s">
        <v>131</v>
      </c>
      <c r="F23" s="74"/>
      <c r="G23" s="74"/>
      <c r="H23" s="74"/>
      <c r="I23" s="74"/>
    </row>
  </sheetData>
  <sheetProtection/>
  <mergeCells count="9">
    <mergeCell ref="C17:F17"/>
    <mergeCell ref="C18:F18"/>
    <mergeCell ref="A3:C3"/>
    <mergeCell ref="C9:F9"/>
    <mergeCell ref="A9:A10"/>
    <mergeCell ref="B9:B10"/>
    <mergeCell ref="A5:G5"/>
    <mergeCell ref="A6:F6"/>
    <mergeCell ref="A7:F7"/>
  </mergeCells>
  <printOptions/>
  <pageMargins left="0.24" right="0.21" top="0.3" bottom="1" header="0.2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JSC</cp:lastModifiedBy>
  <cp:lastPrinted>2020-05-23T22:36:11Z</cp:lastPrinted>
  <dcterms:created xsi:type="dcterms:W3CDTF">2019-07-18T09:53:58Z</dcterms:created>
  <dcterms:modified xsi:type="dcterms:W3CDTF">2020-09-22T07:01:38Z</dcterms:modified>
  <cp:category/>
  <cp:version/>
  <cp:contentType/>
  <cp:contentStatus/>
</cp:coreProperties>
</file>